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60" windowWidth="17235" windowHeight="8010"/>
  </bookViews>
  <sheets>
    <sheet name="OverTime" sheetId="3" r:id="rId1"/>
    <sheet name="2004" sheetId="2" r:id="rId2"/>
    <sheet name="2008" sheetId="4" r:id="rId3"/>
    <sheet name="2012" sheetId="5" r:id="rId4"/>
    <sheet name="2016" sheetId="6" r:id="rId5"/>
    <sheet name="2018" sheetId="7" r:id="rId6"/>
    <sheet name="Question10" sheetId="8" r:id="rId7"/>
    <sheet name="Party ID" sheetId="10" r:id="rId8"/>
  </sheets>
  <definedNames>
    <definedName name="_xlnm.Print_Area" localSheetId="3">'2012'!$A$1:$N$23</definedName>
    <definedName name="_xlnm.Print_Titles" localSheetId="1">'2004'!$2:$6</definedName>
    <definedName name="_xlnm.Print_Titles" localSheetId="2">'2008'!$2:$6</definedName>
    <definedName name="_xlnm.Print_Titles" localSheetId="3">'2012'!$4:$4</definedName>
    <definedName name="_xlnm.Print_Titles" localSheetId="4">'2016'!$5:$5</definedName>
    <definedName name="_xlnm.Print_Titles" localSheetId="5">'2018'!$6:$6</definedName>
  </definedNames>
  <calcPr calcId="145621"/>
</workbook>
</file>

<file path=xl/calcChain.xml><?xml version="1.0" encoding="utf-8"?>
<calcChain xmlns="http://schemas.openxmlformats.org/spreadsheetml/2006/main">
  <c r="J22" i="3" l="1"/>
  <c r="J21" i="3"/>
  <c r="K22" i="3" s="1"/>
  <c r="J20" i="3"/>
  <c r="J19" i="3"/>
  <c r="K20" i="3"/>
  <c r="J23" i="3"/>
  <c r="K23" i="3" s="1"/>
  <c r="J34" i="3"/>
  <c r="J33" i="3"/>
  <c r="K33" i="3" s="1"/>
  <c r="J32" i="3"/>
  <c r="J31" i="3"/>
  <c r="J28" i="3"/>
  <c r="J27" i="3"/>
  <c r="K27" i="3" s="1"/>
  <c r="J26" i="3"/>
  <c r="J25" i="3"/>
  <c r="J29" i="3" s="1"/>
  <c r="K29" i="3" s="1"/>
  <c r="J15" i="3"/>
  <c r="J16" i="3"/>
  <c r="K16" i="3" s="1"/>
  <c r="J14" i="3"/>
  <c r="J13" i="3"/>
  <c r="J10" i="3"/>
  <c r="J9" i="3"/>
  <c r="J8" i="3"/>
  <c r="J7" i="3"/>
  <c r="J11" i="3" s="1"/>
  <c r="K11" i="3" s="1"/>
  <c r="J5" i="3"/>
  <c r="J4" i="3"/>
  <c r="K4" i="3" s="1"/>
  <c r="J3" i="3"/>
  <c r="J2" i="3"/>
  <c r="K19" i="3" s="1"/>
  <c r="K3" i="3" l="1"/>
  <c r="K5" i="3"/>
  <c r="K8" i="3"/>
  <c r="K10" i="3"/>
  <c r="K14" i="3"/>
  <c r="K15" i="3"/>
  <c r="K26" i="3"/>
  <c r="K28" i="3"/>
  <c r="K32" i="3"/>
  <c r="K34" i="3"/>
  <c r="K13" i="3"/>
  <c r="K31" i="3"/>
  <c r="K7" i="3"/>
  <c r="K9" i="3"/>
  <c r="J35" i="3"/>
  <c r="K35" i="3" s="1"/>
  <c r="K25" i="3"/>
  <c r="K37" i="3" s="1"/>
  <c r="J17" i="3"/>
  <c r="K17" i="3" s="1"/>
  <c r="K21" i="3"/>
  <c r="H16" i="3"/>
  <c r="H15" i="3"/>
  <c r="H14" i="3"/>
  <c r="H13" i="3"/>
  <c r="F16" i="3"/>
  <c r="F15" i="3"/>
  <c r="F14" i="3"/>
  <c r="F13" i="3"/>
  <c r="D16" i="3"/>
  <c r="D15" i="3"/>
  <c r="D14" i="3"/>
  <c r="D13" i="3"/>
  <c r="B16" i="3"/>
  <c r="B15" i="3"/>
  <c r="B14" i="3"/>
  <c r="B13" i="3"/>
  <c r="H34" i="3"/>
  <c r="H33" i="3"/>
  <c r="H32" i="3"/>
  <c r="H31" i="3"/>
  <c r="H35" i="3" s="1"/>
  <c r="I35" i="3" s="1"/>
  <c r="F34" i="3"/>
  <c r="F33" i="3"/>
  <c r="F32" i="3"/>
  <c r="F31" i="3"/>
  <c r="F35" i="3" s="1"/>
  <c r="G35" i="3" s="1"/>
  <c r="D34" i="3"/>
  <c r="D33" i="3"/>
  <c r="D32" i="3"/>
  <c r="D31" i="3"/>
  <c r="D35" i="3" s="1"/>
  <c r="E35" i="3" s="1"/>
  <c r="B34" i="3"/>
  <c r="B33" i="3"/>
  <c r="B32" i="3"/>
  <c r="B31" i="3"/>
  <c r="B35" i="3" s="1"/>
  <c r="C35" i="3" s="1"/>
  <c r="H28" i="3"/>
  <c r="H27" i="3"/>
  <c r="H26" i="3"/>
  <c r="H25" i="3"/>
  <c r="H29" i="3" s="1"/>
  <c r="I29" i="3" s="1"/>
  <c r="F28" i="3"/>
  <c r="F27" i="3"/>
  <c r="F26" i="3"/>
  <c r="F25" i="3"/>
  <c r="F29" i="3" s="1"/>
  <c r="G29" i="3" s="1"/>
  <c r="D28" i="3"/>
  <c r="D27" i="3"/>
  <c r="D26" i="3"/>
  <c r="D25" i="3"/>
  <c r="D29" i="3" s="1"/>
  <c r="E29" i="3" s="1"/>
  <c r="B28" i="3"/>
  <c r="B27" i="3"/>
  <c r="B26" i="3"/>
  <c r="B25" i="3"/>
  <c r="B29" i="3" s="1"/>
  <c r="C29" i="3" s="1"/>
  <c r="H22" i="3"/>
  <c r="H21" i="3"/>
  <c r="H20" i="3"/>
  <c r="H19" i="3"/>
  <c r="H23" i="3" s="1"/>
  <c r="I23" i="3" s="1"/>
  <c r="F22" i="3"/>
  <c r="F21" i="3"/>
  <c r="F20" i="3"/>
  <c r="F19" i="3"/>
  <c r="F23" i="3" s="1"/>
  <c r="G23" i="3" s="1"/>
  <c r="D22" i="3"/>
  <c r="D21" i="3"/>
  <c r="D20" i="3"/>
  <c r="D19" i="3"/>
  <c r="D23" i="3" s="1"/>
  <c r="E23" i="3" s="1"/>
  <c r="B22" i="3"/>
  <c r="B21" i="3"/>
  <c r="B19" i="3"/>
  <c r="B20" i="3"/>
  <c r="H5" i="3"/>
  <c r="H4" i="3"/>
  <c r="H3" i="3"/>
  <c r="F5" i="3"/>
  <c r="F4" i="3"/>
  <c r="F3" i="3"/>
  <c r="D5" i="3"/>
  <c r="D4" i="3"/>
  <c r="D3" i="3"/>
  <c r="B5" i="3"/>
  <c r="B4" i="3"/>
  <c r="B3" i="3"/>
  <c r="H10" i="3"/>
  <c r="H9" i="3"/>
  <c r="H8" i="3"/>
  <c r="H7" i="3"/>
  <c r="H11" i="3" s="1"/>
  <c r="I11" i="3" s="1"/>
  <c r="H2" i="3"/>
  <c r="F10" i="3"/>
  <c r="F9" i="3"/>
  <c r="F8" i="3"/>
  <c r="F7" i="3"/>
  <c r="F2" i="3"/>
  <c r="D10" i="3"/>
  <c r="D9" i="3"/>
  <c r="D8" i="3"/>
  <c r="D7" i="3"/>
  <c r="D11" i="3" s="1"/>
  <c r="E11" i="3" s="1"/>
  <c r="D2" i="3"/>
  <c r="F11" i="3" l="1"/>
  <c r="G11" i="3" s="1"/>
  <c r="B17" i="3"/>
  <c r="C17" i="3" s="1"/>
  <c r="D17" i="3"/>
  <c r="E17" i="3" s="1"/>
  <c r="F17" i="3"/>
  <c r="G17" i="3" s="1"/>
  <c r="G15" i="3"/>
  <c r="H17" i="3"/>
  <c r="I17" i="3" s="1"/>
  <c r="B23" i="3"/>
  <c r="C23" i="3" s="1"/>
  <c r="G27" i="3"/>
  <c r="G34" i="3"/>
  <c r="I22" i="3"/>
  <c r="C33" i="3"/>
  <c r="C14" i="3"/>
  <c r="C15" i="3"/>
  <c r="E14" i="3"/>
  <c r="E15" i="3"/>
  <c r="G14" i="3"/>
  <c r="G16" i="3"/>
  <c r="I14" i="3"/>
  <c r="I16" i="3"/>
  <c r="G13" i="3"/>
  <c r="E21" i="3"/>
  <c r="G21" i="3"/>
  <c r="I21" i="3"/>
  <c r="E27" i="3"/>
  <c r="I28" i="3"/>
  <c r="C16" i="3"/>
  <c r="I15" i="3"/>
  <c r="E5" i="3"/>
  <c r="C21" i="3"/>
  <c r="G32" i="3"/>
  <c r="I33" i="3"/>
  <c r="E31" i="3"/>
  <c r="I31" i="3"/>
  <c r="C32" i="3"/>
  <c r="C34" i="3"/>
  <c r="E32" i="3"/>
  <c r="E34" i="3"/>
  <c r="G33" i="3"/>
  <c r="I32" i="3"/>
  <c r="C22" i="3"/>
  <c r="C28" i="3"/>
  <c r="E28" i="3"/>
  <c r="G26" i="3"/>
  <c r="G28" i="3"/>
  <c r="I26" i="3"/>
  <c r="E13" i="3"/>
  <c r="I13" i="3"/>
  <c r="E16" i="3"/>
  <c r="G7" i="3"/>
  <c r="G9" i="3"/>
  <c r="G10" i="3"/>
  <c r="I7" i="3"/>
  <c r="I9" i="3"/>
  <c r="C4" i="3"/>
  <c r="C5" i="3"/>
  <c r="E3" i="3"/>
  <c r="G5" i="3"/>
  <c r="I3" i="3"/>
  <c r="I5" i="3"/>
  <c r="C20" i="3"/>
  <c r="E20" i="3"/>
  <c r="E22" i="3"/>
  <c r="G20" i="3"/>
  <c r="G22" i="3"/>
  <c r="C27" i="3"/>
  <c r="I34" i="3"/>
  <c r="I8" i="3"/>
  <c r="I10" i="3"/>
  <c r="G4" i="3"/>
  <c r="I4" i="3"/>
  <c r="E19" i="3"/>
  <c r="I20" i="3"/>
  <c r="C26" i="3"/>
  <c r="E25" i="3"/>
  <c r="G25" i="3"/>
  <c r="I25" i="3"/>
  <c r="G3" i="3"/>
  <c r="G19" i="3"/>
  <c r="I19" i="3"/>
  <c r="G31" i="3"/>
  <c r="E33" i="3"/>
  <c r="I27" i="3"/>
  <c r="E26" i="3"/>
  <c r="E4" i="3"/>
  <c r="E7" i="3"/>
  <c r="E9" i="3"/>
  <c r="G8" i="3"/>
  <c r="E8" i="3"/>
  <c r="E10" i="3"/>
  <c r="B10" i="3"/>
  <c r="B9" i="3"/>
  <c r="G37" i="3" l="1"/>
  <c r="E37" i="3"/>
  <c r="I37" i="3"/>
  <c r="C10" i="3"/>
  <c r="B8" i="3"/>
  <c r="B7" i="3"/>
  <c r="B11" i="3" s="1"/>
  <c r="C11" i="3" s="1"/>
  <c r="B2" i="3"/>
  <c r="C13" i="3" s="1"/>
  <c r="N19" i="2"/>
  <c r="M19" i="2"/>
  <c r="I19" i="2"/>
  <c r="N18" i="2"/>
  <c r="M18" i="2"/>
  <c r="I18" i="2"/>
  <c r="N17" i="2"/>
  <c r="M17" i="2"/>
  <c r="I17" i="2"/>
  <c r="N16" i="2"/>
  <c r="M16" i="2"/>
  <c r="I16" i="2"/>
  <c r="N15" i="2"/>
  <c r="M15" i="2"/>
  <c r="I15" i="2"/>
  <c r="N14" i="2"/>
  <c r="M14" i="2"/>
  <c r="I14" i="2"/>
  <c r="N13" i="2"/>
  <c r="M13" i="2"/>
  <c r="I13" i="2"/>
  <c r="N12" i="2"/>
  <c r="M12" i="2"/>
  <c r="I12" i="2"/>
  <c r="N11" i="2"/>
  <c r="M11" i="2"/>
  <c r="I11" i="2"/>
  <c r="N10" i="2"/>
  <c r="M10" i="2"/>
  <c r="I10" i="2"/>
  <c r="N9" i="2"/>
  <c r="M9" i="2"/>
  <c r="I9" i="2"/>
  <c r="N8" i="2"/>
  <c r="M8" i="2"/>
  <c r="I8" i="2"/>
  <c r="C31" i="3" l="1"/>
  <c r="C25" i="3"/>
  <c r="C3" i="3"/>
  <c r="C19" i="3"/>
  <c r="C37" i="3" s="1"/>
  <c r="C8" i="3"/>
  <c r="C7" i="3"/>
  <c r="C9" i="3"/>
</calcChain>
</file>

<file path=xl/sharedStrings.xml><?xml version="1.0" encoding="utf-8"?>
<sst xmlns="http://schemas.openxmlformats.org/spreadsheetml/2006/main" count="289" uniqueCount="173">
  <si>
    <t>Table with row headers in column A and column headers in rows 5 through 6.</t>
  </si>
  <si>
    <t>Table 4a. Reported Voting and Registration of the Total Voting-Age Population, by Sex, Race and Hispanic Origin, for States: November 2004</t>
  </si>
  <si>
    <t>(In thousands)</t>
  </si>
  <si>
    <t>(leading dots indicate subpart)</t>
  </si>
  <si>
    <t>State, sex, race, and Hispanic origin</t>
  </si>
  <si>
    <t>Population 18 and over</t>
  </si>
  <si>
    <t>Total citizen</t>
  </si>
  <si>
    <t>Total registered</t>
  </si>
  <si>
    <t>Total voted</t>
  </si>
  <si>
    <t xml:space="preserve">Total  </t>
  </si>
  <si>
    <t>Percent citizen (18+)</t>
  </si>
  <si>
    <r>
      <t>Margin of error</t>
    </r>
    <r>
      <rPr>
        <vertAlign val="superscript"/>
        <sz val="10"/>
        <rFont val="Arial"/>
        <family val="2"/>
      </rPr>
      <t>1</t>
    </r>
  </si>
  <si>
    <t>Percent registered (18+)</t>
  </si>
  <si>
    <t>Percent of Reg. Citizens</t>
  </si>
  <si>
    <t>Percent voted (18+)</t>
  </si>
  <si>
    <t>Percent Citizens</t>
  </si>
  <si>
    <t>UNITED STATES</t>
  </si>
  <si>
    <r>
      <t>.</t>
    </r>
    <r>
      <rPr>
        <sz val="10"/>
        <rFont val="Arial"/>
        <family val="2"/>
      </rPr>
      <t>Total</t>
    </r>
  </si>
  <si>
    <r>
      <t>.</t>
    </r>
    <r>
      <rPr>
        <sz val="10"/>
        <color indexed="8"/>
        <rFont val="Arial"/>
        <family val="2"/>
      </rPr>
      <t>Male</t>
    </r>
  </si>
  <si>
    <r>
      <t>.</t>
    </r>
    <r>
      <rPr>
        <sz val="10"/>
        <color indexed="8"/>
        <rFont val="Arial"/>
        <family val="2"/>
      </rPr>
      <t>Female</t>
    </r>
  </si>
  <si>
    <r>
      <t>.</t>
    </r>
    <r>
      <rPr>
        <sz val="10"/>
        <rFont val="Arial"/>
      </rPr>
      <t>White alone</t>
    </r>
  </si>
  <si>
    <r>
      <t>..</t>
    </r>
    <r>
      <rPr>
        <sz val="10"/>
        <rFont val="Arial"/>
      </rPr>
      <t>White non-Hispanic alone</t>
    </r>
  </si>
  <si>
    <r>
      <t>.</t>
    </r>
    <r>
      <rPr>
        <sz val="10"/>
        <rFont val="Arial"/>
      </rPr>
      <t>Black alone</t>
    </r>
  </si>
  <si>
    <r>
      <t>.</t>
    </r>
    <r>
      <rPr>
        <sz val="10"/>
        <rFont val="Arial"/>
      </rPr>
      <t>Asian alone</t>
    </r>
  </si>
  <si>
    <r>
      <t>.</t>
    </r>
    <r>
      <rPr>
        <sz val="10"/>
        <rFont val="Arial"/>
      </rPr>
      <t>Hispanic (of any race)</t>
    </r>
  </si>
  <si>
    <r>
      <t>.</t>
    </r>
    <r>
      <rPr>
        <sz val="10"/>
        <color indexed="63"/>
        <rFont val="Arial"/>
        <family val="2"/>
      </rPr>
      <t>White alone or in combination</t>
    </r>
  </si>
  <si>
    <r>
      <t>..</t>
    </r>
    <r>
      <rPr>
        <sz val="10"/>
        <rFont val="Arial"/>
      </rPr>
      <t>White non-Hispanic alone or in combination</t>
    </r>
  </si>
  <si>
    <r>
      <t>.</t>
    </r>
    <r>
      <rPr>
        <sz val="10"/>
        <color indexed="63"/>
        <rFont val="Arial"/>
        <family val="2"/>
      </rPr>
      <t xml:space="preserve">Black alone or in combination </t>
    </r>
  </si>
  <si>
    <r>
      <t>.</t>
    </r>
    <r>
      <rPr>
        <sz val="10"/>
        <color indexed="63"/>
        <rFont val="Arial"/>
        <family val="2"/>
      </rPr>
      <t>Asian alone or in combination</t>
    </r>
  </si>
  <si>
    <t>Footnotes:</t>
  </si>
  <si>
    <r>
      <t>1</t>
    </r>
    <r>
      <rPr>
        <sz val="10"/>
        <color indexed="8"/>
        <rFont val="Arial"/>
        <family val="2"/>
      </rPr>
      <t>This figure added to or subtracted from the estimate provides the 90-percent confidence interval.</t>
    </r>
  </si>
  <si>
    <t>Note: The symbol (B) means that the base is too small to show the derived measure.</t>
  </si>
  <si>
    <t>Note: " - " Represents zero or rounds to zero.</t>
  </si>
  <si>
    <t>Source: U.S. Census Bureau, Current Population Survey, November 2004.</t>
  </si>
  <si>
    <t>Internet Release date: May 25, 2005</t>
  </si>
  <si>
    <t>Number of AA Citizens Registered to Vote</t>
  </si>
  <si>
    <t>Number of AA Citizens That Voted</t>
  </si>
  <si>
    <t>Total Number of Asian Americans Alone + Mixed 18 and Older (AA)</t>
  </si>
  <si>
    <t>Table 4b. Reported Voting and Registration of the Voting-Age Population, by Sex, Race and Hispanic Origin, for States: November 2008</t>
  </si>
  <si>
    <t>Total Population</t>
  </si>
  <si>
    <t>Total Citizen Population</t>
  </si>
  <si>
    <t>Registered</t>
  </si>
  <si>
    <t>Total Voted</t>
  </si>
  <si>
    <t>Total Registered</t>
  </si>
  <si>
    <t>Percent registered (Total 18+)</t>
  </si>
  <si>
    <t>Percent registered (Citizen 18+)</t>
  </si>
  <si>
    <t>Percent voted (Total 18+)</t>
  </si>
  <si>
    <t>Percent voted (Citizen 18+)</t>
  </si>
  <si>
    <t>NOTE: The symbol (B) means that the base is less than 75,000 and therefore too small to show the derived measure.</t>
  </si>
  <si>
    <t>NOTE: " - " Represents zero or rounds to zero.</t>
  </si>
  <si>
    <t>Note: Federal surveys now give respondents the option of reporting more than one race.  Therefore, two basic ways of defining a race group are possible.  A group such as Asian may be defined as those who reported Asian and no other race (the race-alone or single-race concept) or as those who reported Asian regardless of whether they also reported another race (the race-alone-or-in-combination concept).  This table shows data for people who reported they were the single race White and not Hispanic, people who reported the single race Black, and people who reported the single race Asian.  Use of the single-race populations does not imply that it is the preferred method of presenting or analyzing data.</t>
  </si>
  <si>
    <t>Source: U.S. Census Bureau, Current Population Survey, November 2008.</t>
  </si>
  <si>
    <t>Internet Release date:  February, 2009</t>
  </si>
  <si>
    <t>Table with row headers in column A and column headers in row 4.</t>
  </si>
  <si>
    <t>Table 4b.  Reported Voting and Registration, by Sex, Race and Hispanic Origin, for States: November 2012</t>
  </si>
  <si>
    <t>(in thousands)</t>
  </si>
  <si>
    <t>State</t>
  </si>
  <si>
    <t>Race and Hispanic origin</t>
  </si>
  <si>
    <t>Percent registered
(Total)</t>
  </si>
  <si>
    <r>
      <t>Margin of Error</t>
    </r>
    <r>
      <rPr>
        <vertAlign val="superscript"/>
        <sz val="11"/>
        <color indexed="8"/>
        <rFont val="Calibri"/>
        <family val="2"/>
      </rPr>
      <t>1</t>
    </r>
  </si>
  <si>
    <t>Percent registered
(Citizen)</t>
  </si>
  <si>
    <t>Margin of Error</t>
  </si>
  <si>
    <t>Percent voted
(Total)</t>
  </si>
  <si>
    <t>Percent voted
(Citizen)</t>
  </si>
  <si>
    <t>All</t>
  </si>
  <si>
    <t>Total</t>
  </si>
  <si>
    <t/>
  </si>
  <si>
    <t>Male</t>
  </si>
  <si>
    <t>Female</t>
  </si>
  <si>
    <t>White alone</t>
  </si>
  <si>
    <r>
      <rPr>
        <sz val="11"/>
        <color indexed="9"/>
        <rFont val="Calibri"/>
        <family val="2"/>
      </rPr>
      <t>.</t>
    </r>
    <r>
      <rPr>
        <sz val="10"/>
        <rFont val="Arial"/>
      </rPr>
      <t>White non-Hispanic alone</t>
    </r>
  </si>
  <si>
    <t>Black alone</t>
  </si>
  <si>
    <t>Asian alone</t>
  </si>
  <si>
    <t>Hispanic (of any race)</t>
  </si>
  <si>
    <t>White alone or in combination</t>
  </si>
  <si>
    <t>Black alone or in combination</t>
  </si>
  <si>
    <t>Asian alone or in combination</t>
  </si>
  <si>
    <t>Source: U.S. Census Bureau, Current Population Survey, November 2012</t>
  </si>
  <si>
    <r>
      <rPr>
        <vertAlign val="superscript"/>
        <sz val="11"/>
        <color indexed="8"/>
        <rFont val="Calibri"/>
        <family val="2"/>
      </rPr>
      <t>1</t>
    </r>
    <r>
      <rPr>
        <sz val="10"/>
        <rFont val="Arial"/>
      </rPr>
      <t xml:space="preserve"> This figure added to or subtracted from the estimate provides the 90-percent confidence interval.</t>
    </r>
  </si>
  <si>
    <t>NOTES:</t>
  </si>
  <si>
    <t xml:space="preserve">Federal surveys now give respondents the option of reporting more than one race.  Therefore, two basic ways of defining a race group are possible.A group such as Asian may be defined as those who reported Asian and no other race (the race-alone or single-race concept) or as those who reported Asian regardless of whether they also reported another race (the race-alone-or-in-combination concept).  </t>
  </si>
  <si>
    <t>A dash '-' represents zero or rounds to zero.</t>
  </si>
  <si>
    <t>The symbol (B) means that the base is less than 75,000 and therefore too small to show the derived measure.</t>
  </si>
  <si>
    <t>Table with row headers in columns A and B, and column headers in rows 4 through 5.</t>
  </si>
  <si>
    <t>Table 4b.  Reported Voting and Registration, by Sex, Race and Hispanic Origin, for States: November 2016</t>
  </si>
  <si>
    <t>STATE</t>
  </si>
  <si>
    <t>Sex, Race and Hispanic-Origin</t>
  </si>
  <si>
    <t>Voted</t>
  </si>
  <si>
    <r>
      <t xml:space="preserve">Margin of Error </t>
    </r>
    <r>
      <rPr>
        <b/>
        <vertAlign val="superscript"/>
        <sz val="11"/>
        <rFont val="Calibri"/>
        <family val="2"/>
      </rPr>
      <t>1</t>
    </r>
  </si>
  <si>
    <t>US</t>
  </si>
  <si>
    <t>White non-Hispanic alone</t>
  </si>
  <si>
    <r>
      <t>1</t>
    </r>
    <r>
      <rPr>
        <sz val="11"/>
        <rFont val="Calibri"/>
        <family val="2"/>
        <scheme val="minor"/>
      </rPr>
      <t xml:space="preserve"> This figure added to or subtracted from the estimate provides the 90-percent confidence interval.</t>
    </r>
  </si>
  <si>
    <t>NOTES: A dash '-' represents zero or rounds to zero. The symbol B means that the citizen population base is less than 100,000 and therefore too small to show the derived measure.</t>
  </si>
  <si>
    <t>Source: U.S. Census Bureau, Current Population Survey,November 2016</t>
  </si>
  <si>
    <t>Citizens Registered to Vote</t>
  </si>
  <si>
    <t>Citizens That Voted</t>
  </si>
  <si>
    <t>Number of AA Citizens 18 and Older</t>
  </si>
  <si>
    <t>Total US Population 18 and Older</t>
  </si>
  <si>
    <t>Citizens 18 and Older</t>
  </si>
  <si>
    <t>Number of White Citizens 18 and Older</t>
  </si>
  <si>
    <t>Number of White Citizens Registered to Vote</t>
  </si>
  <si>
    <t>Number of White Citizens That Voted</t>
  </si>
  <si>
    <t>Total Number of Whites Alone 18 and Older</t>
  </si>
  <si>
    <t>Total Number of Blacks Alone 18 and Older</t>
  </si>
  <si>
    <t>Number of Black Citizens 18 and Older</t>
  </si>
  <si>
    <t>Number of Black Citizens Registered to Vote</t>
  </si>
  <si>
    <t>Number of Black Citizens That Voted</t>
  </si>
  <si>
    <t>Total Number of Hispanic (any race) 18 and Older</t>
  </si>
  <si>
    <t>Number of Hispanic Citizens 18 and Older</t>
  </si>
  <si>
    <t>Number of Hispanic Citizens Registered to Vote</t>
  </si>
  <si>
    <t>Number of Hispanic Citizens That Voted</t>
  </si>
  <si>
    <t>Total Number of Asian Americans Alone 18 and Older (AA)</t>
  </si>
  <si>
    <t>Other</t>
  </si>
  <si>
    <t>Voting Statistics By Ethnicity Over Time</t>
  </si>
  <si>
    <t>Numbers shown are in thousands. For example 9,721 is really 9,721,000.</t>
  </si>
  <si>
    <t>Number of AA that couldn't vote because they weren't citizens</t>
  </si>
  <si>
    <t>Number of Whites that couldn't vote because they weren't citizens</t>
  </si>
  <si>
    <t>Number of Blacks that couldn't vote because they weren't citizens</t>
  </si>
  <si>
    <t>Number of Hispanics that couldn't vote because they weren't citizens</t>
  </si>
  <si>
    <t>Table 4b.  Reported Voting and Registration, by Sex, Race and Hispanic Origin, for States:  November 2018</t>
  </si>
  <si>
    <t>Sex, Race, and Hispanic-Origin</t>
  </si>
  <si>
    <t>Total population</t>
  </si>
  <si>
    <t>Total citizen population</t>
  </si>
  <si>
    <r>
      <t xml:space="preserve">Margin of error </t>
    </r>
    <r>
      <rPr>
        <b/>
        <vertAlign val="superscript"/>
        <sz val="11"/>
        <rFont val="Calibri"/>
        <family val="2"/>
        <scheme val="minor"/>
      </rPr>
      <t>1</t>
    </r>
  </si>
  <si>
    <t xml:space="preserve">NOTES: </t>
  </si>
  <si>
    <t xml:space="preserve">A dash '-' represents zero or rounds to zero. </t>
  </si>
  <si>
    <t>The symbol B means that the base is less than 75,000 and therefore too small to show the derived measure.</t>
  </si>
  <si>
    <t>Estimates may not sum to totals due to rounding.</t>
  </si>
  <si>
    <t>For information on confidentiality protection, sampling error, nonsampling error, and definitions, see https://www2.census.gov/programs-surveys/cps/techdocs/cpsnov18.pdf</t>
  </si>
  <si>
    <t>Source: U.S. Census Bureau, Current Population Survey, November 2018</t>
  </si>
  <si>
    <t>Question 10</t>
  </si>
  <si>
    <t>Immigration</t>
  </si>
  <si>
    <t>Education</t>
  </si>
  <si>
    <t>Taxes</t>
  </si>
  <si>
    <t>Not</t>
  </si>
  <si>
    <t>Somewhat</t>
  </si>
  <si>
    <t>Very</t>
  </si>
  <si>
    <t>Extremely</t>
  </si>
  <si>
    <t>Don't Know</t>
  </si>
  <si>
    <t>Importance</t>
  </si>
  <si>
    <t>Jobs and the Economy</t>
  </si>
  <si>
    <t>Health Care</t>
  </si>
  <si>
    <t>Gun Control</t>
  </si>
  <si>
    <t>The Environment</t>
  </si>
  <si>
    <t>Racism and Racial Discrimination</t>
  </si>
  <si>
    <t>National Security</t>
  </si>
  <si>
    <t>Growing Gap Between Rich and Poor</t>
  </si>
  <si>
    <t>Reforms to Our System of Policing</t>
  </si>
  <si>
    <t>U.S. Foreign Policy in Asia</t>
  </si>
  <si>
    <t>Chinese</t>
  </si>
  <si>
    <t>Filipino</t>
  </si>
  <si>
    <t>Japanese</t>
  </si>
  <si>
    <t>Korean</t>
  </si>
  <si>
    <t>Vietnamese</t>
  </si>
  <si>
    <t>Democrat</t>
  </si>
  <si>
    <t>Republican</t>
  </si>
  <si>
    <t>an Independent</t>
  </si>
  <si>
    <t>Other party (please specify)</t>
  </si>
  <si>
    <t>Do not think in terms of political parties</t>
  </si>
  <si>
    <t>Number Answering</t>
  </si>
  <si>
    <t>Party Identification</t>
  </si>
  <si>
    <t>Asian
American</t>
  </si>
  <si>
    <t>Asian
Indian</t>
  </si>
  <si>
    <t>https://www.census.gov/library/publications/2006/demo/p20-556.html</t>
  </si>
  <si>
    <t>https://www2.census.gov/programs-surveys/cps/tables/p20/556/tab04a.xls</t>
  </si>
  <si>
    <t>https://www.census.gov/library/publications/2012/demo/p20-562rv.html</t>
  </si>
  <si>
    <t>https://www2.census.gov/programs-surveys/cps/tables/p20/562-rv/table-04b.xls</t>
  </si>
  <si>
    <t>https://www.census.gov/data/tables/2012/demo/voting-and-registration/p20-568.html</t>
  </si>
  <si>
    <t>https://www2.census.gov/programs-surveys/cps/tables/p20/568/table04b.xls</t>
  </si>
  <si>
    <t>https://www.census.gov/data/tables/time-series/demo/voting-and-registration/p20-580.html</t>
  </si>
  <si>
    <t>https://www2.census.gov/programs-surveys/cps/tables/p20/580/table04b.xlsx</t>
  </si>
  <si>
    <t>https://www.census.gov/data/tables/time-series/demo/voting-and-registration/p20-583.html</t>
  </si>
  <si>
    <t>https://www2.census.gov/programs-surveys/cps/tables/p20/583/table04b.xlsx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</si>
</sst>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8" x14ac:knownFonts="1">
    <font>
      <sz val="10"/>
      <name val="Arial"/>
    </font>
    <font>
      <sz val="11"/>
      <color theme="1"/>
      <name val="Calibri"/>
      <family val="2"/>
      <scheme val="minor"/>
    </font>
    <font>
      <sz val="11"/>
      <color theme="1"/>
      <name val="Calibri"/>
      <family val="2"/>
      <scheme val="minor"/>
    </font>
    <font>
      <sz val="10"/>
      <color indexed="9"/>
      <name val="Arial"/>
      <family val="2"/>
    </font>
    <font>
      <sz val="10"/>
      <name val="Arial"/>
      <family val="2"/>
    </font>
    <font>
      <vertAlign val="superscript"/>
      <sz val="10"/>
      <name val="Arial"/>
      <family val="2"/>
    </font>
    <font>
      <sz val="10"/>
      <color indexed="8"/>
      <name val="Arial"/>
      <family val="2"/>
    </font>
    <font>
      <sz val="10"/>
      <color indexed="63"/>
      <name val="Arial"/>
      <family val="2"/>
    </font>
    <font>
      <vertAlign val="superscript"/>
      <sz val="10"/>
      <color indexed="8"/>
      <name val="Arial"/>
      <family val="2"/>
    </font>
    <font>
      <sz val="11"/>
      <color indexed="8"/>
      <name val="Calibri"/>
      <family val="2"/>
    </font>
    <font>
      <vertAlign val="superscript"/>
      <sz val="11"/>
      <color indexed="8"/>
      <name val="Calibri"/>
      <family val="2"/>
    </font>
    <font>
      <sz val="11"/>
      <color indexed="9"/>
      <name val="Calibri"/>
      <family val="2"/>
    </font>
    <font>
      <sz val="1"/>
      <color indexed="9"/>
      <name val="Arial"/>
    </font>
    <font>
      <sz val="11"/>
      <name val="Calibri"/>
      <family val="2"/>
      <scheme val="minor"/>
    </font>
    <font>
      <b/>
      <vertAlign val="superscript"/>
      <sz val="11"/>
      <name val="Calibri"/>
      <family val="2"/>
    </font>
    <font>
      <b/>
      <vertAlign val="superscript"/>
      <sz val="11"/>
      <name val="Calibri"/>
      <family val="2"/>
      <scheme val="minor"/>
    </font>
    <font>
      <b/>
      <sz val="12"/>
      <name val="Arial"/>
      <family val="2"/>
    </font>
    <font>
      <b/>
      <sz val="10"/>
      <name val="Arial"/>
      <family val="2"/>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9" fillId="0" borderId="0"/>
    <xf numFmtId="0" fontId="2" fillId="0" borderId="0"/>
    <xf numFmtId="0" fontId="1" fillId="0" borderId="0"/>
  </cellStyleXfs>
  <cellXfs count="161">
    <xf numFmtId="0" fontId="0" fillId="0" borderId="0" xfId="0"/>
    <xf numFmtId="0" fontId="3" fillId="0" borderId="0" xfId="0" applyFont="1" applyProtection="1">
      <protection locked="0"/>
    </xf>
    <xf numFmtId="0" fontId="4" fillId="0" borderId="0" xfId="0" applyFont="1" applyProtection="1">
      <protection locked="0"/>
    </xf>
    <xf numFmtId="0" fontId="4" fillId="0" borderId="7" xfId="0" applyFont="1" applyBorder="1" applyAlignment="1" applyProtection="1">
      <alignment horizontal="center" wrapText="1"/>
      <protection locked="0"/>
    </xf>
    <xf numFmtId="0" fontId="4" fillId="0" borderId="5" xfId="0" applyFont="1" applyBorder="1" applyAlignment="1" applyProtection="1">
      <alignment horizontal="center" wrapText="1"/>
      <protection locked="0"/>
    </xf>
    <xf numFmtId="0" fontId="0" fillId="0" borderId="5" xfId="0" applyBorder="1" applyAlignment="1">
      <alignment horizontal="center" wrapText="1"/>
    </xf>
    <xf numFmtId="3" fontId="4" fillId="0" borderId="1" xfId="0" applyNumberFormat="1" applyFont="1" applyBorder="1" applyProtection="1">
      <protection locked="0"/>
    </xf>
    <xf numFmtId="0" fontId="4" fillId="0" borderId="1" xfId="0" applyFont="1" applyBorder="1" applyProtection="1">
      <protection locked="0"/>
    </xf>
    <xf numFmtId="0" fontId="4" fillId="0" borderId="8" xfId="0" applyFont="1" applyBorder="1" applyProtection="1">
      <protection locked="0"/>
    </xf>
    <xf numFmtId="0" fontId="0" fillId="0" borderId="1" xfId="0" applyBorder="1"/>
    <xf numFmtId="0" fontId="3" fillId="0" borderId="0" xfId="0" applyFont="1" applyAlignment="1" applyProtection="1">
      <alignment horizontal="left" indent="1"/>
      <protection locked="0"/>
    </xf>
    <xf numFmtId="3" fontId="0" fillId="0" borderId="8" xfId="0" applyNumberFormat="1" applyBorder="1" applyAlignment="1" applyProtection="1">
      <alignment horizontal="right"/>
      <protection locked="0"/>
    </xf>
    <xf numFmtId="3" fontId="0" fillId="0" borderId="0" xfId="0" applyNumberFormat="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0" xfId="0" applyNumberFormat="1" applyAlignment="1" applyProtection="1">
      <alignment horizontal="right"/>
      <protection locked="0"/>
    </xf>
    <xf numFmtId="165" fontId="0" fillId="0" borderId="8" xfId="0" applyNumberFormat="1" applyBorder="1"/>
    <xf numFmtId="165" fontId="4" fillId="0" borderId="8" xfId="0" applyNumberFormat="1" applyFont="1" applyBorder="1" applyProtection="1">
      <protection locked="0"/>
    </xf>
    <xf numFmtId="0" fontId="3" fillId="0" borderId="0" xfId="0" applyFont="1" applyAlignment="1" applyProtection="1">
      <alignment horizontal="left" indent="2"/>
      <protection locked="0"/>
    </xf>
    <xf numFmtId="0" fontId="0" fillId="0" borderId="0" xfId="0" applyAlignment="1" applyProtection="1">
      <alignment horizontal="right"/>
      <protection locked="0"/>
    </xf>
    <xf numFmtId="0" fontId="4" fillId="0" borderId="0" xfId="0" applyFont="1" applyBorder="1" applyProtection="1">
      <protection locked="0"/>
    </xf>
    <xf numFmtId="0" fontId="8" fillId="0" borderId="0" xfId="0" applyFont="1" applyProtection="1">
      <protection locked="0"/>
    </xf>
    <xf numFmtId="49" fontId="0" fillId="0" borderId="0" xfId="0" applyNumberFormat="1" applyProtection="1">
      <protection locked="0"/>
    </xf>
    <xf numFmtId="0" fontId="0" fillId="0" borderId="0" xfId="0" applyProtection="1">
      <protection locked="0"/>
    </xf>
    <xf numFmtId="3" fontId="0" fillId="0" borderId="0" xfId="0" applyNumberFormat="1"/>
    <xf numFmtId="10" fontId="0" fillId="0" borderId="0" xfId="0" applyNumberFormat="1"/>
    <xf numFmtId="0" fontId="4" fillId="0" borderId="0" xfId="0" applyFont="1"/>
    <xf numFmtId="0" fontId="3" fillId="0" borderId="0" xfId="0" applyFont="1" applyFill="1" applyProtection="1">
      <protection locked="0"/>
    </xf>
    <xf numFmtId="0" fontId="3" fillId="0" borderId="0" xfId="0" applyFont="1" applyFill="1" applyAlignment="1">
      <alignment horizontal="right"/>
    </xf>
    <xf numFmtId="164" fontId="3" fillId="0" borderId="0" xfId="0" applyNumberFormat="1" applyFont="1" applyFill="1" applyAlignment="1">
      <alignment horizontal="right"/>
    </xf>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Alignment="1">
      <alignment horizontal="right"/>
    </xf>
    <xf numFmtId="164" fontId="4" fillId="0" borderId="0" xfId="0" applyNumberFormat="1" applyFont="1" applyFill="1" applyAlignment="1">
      <alignment horizontal="right"/>
    </xf>
    <xf numFmtId="0" fontId="4" fillId="0" borderId="0" xfId="0" applyFont="1" applyFill="1" applyBorder="1"/>
    <xf numFmtId="0" fontId="4" fillId="0" borderId="7" xfId="0" applyFont="1" applyFill="1" applyBorder="1" applyAlignment="1">
      <alignment horizontal="right"/>
    </xf>
    <xf numFmtId="164" fontId="4" fillId="0" borderId="7" xfId="0" applyNumberFormat="1" applyFont="1" applyFill="1" applyBorder="1" applyAlignment="1">
      <alignment horizontal="right"/>
    </xf>
    <xf numFmtId="0" fontId="0" fillId="0" borderId="6" xfId="0" applyFill="1" applyBorder="1" applyAlignment="1">
      <alignment horizontal="center" wrapText="1"/>
    </xf>
    <xf numFmtId="164" fontId="4" fillId="0" borderId="7" xfId="0" applyNumberFormat="1" applyFont="1" applyFill="1" applyBorder="1" applyAlignment="1">
      <alignment horizontal="center" wrapText="1"/>
    </xf>
    <xf numFmtId="164" fontId="4" fillId="0" borderId="6" xfId="0" applyNumberFormat="1" applyFont="1" applyFill="1" applyBorder="1" applyAlignment="1">
      <alignment horizontal="center" wrapText="1"/>
    </xf>
    <xf numFmtId="0" fontId="4" fillId="0" borderId="9" xfId="0" applyFont="1" applyFill="1" applyBorder="1" applyAlignment="1">
      <alignment horizontal="center" wrapText="1"/>
    </xf>
    <xf numFmtId="164" fontId="0" fillId="0" borderId="10" xfId="0" applyNumberFormat="1" applyFill="1" applyBorder="1" applyAlignment="1">
      <alignment horizontal="right"/>
    </xf>
    <xf numFmtId="164" fontId="0" fillId="0" borderId="1" xfId="0" applyNumberFormat="1" applyFill="1" applyBorder="1" applyAlignment="1">
      <alignment horizontal="right"/>
    </xf>
    <xf numFmtId="0" fontId="3" fillId="0" borderId="0" xfId="0" applyFont="1" applyFill="1" applyAlignment="1">
      <alignment horizontal="left" indent="1"/>
    </xf>
    <xf numFmtId="3" fontId="0" fillId="0" borderId="8" xfId="0" applyNumberFormat="1" applyBorder="1" applyAlignment="1">
      <alignment horizontal="right"/>
    </xf>
    <xf numFmtId="164" fontId="0" fillId="0" borderId="8" xfId="0" applyNumberFormat="1" applyBorder="1" applyAlignment="1">
      <alignment horizontal="right"/>
    </xf>
    <xf numFmtId="164" fontId="0" fillId="0" borderId="0" xfId="0" applyNumberFormat="1" applyAlignment="1">
      <alignment horizontal="right"/>
    </xf>
    <xf numFmtId="0" fontId="3" fillId="0" borderId="0" xfId="0" applyFont="1" applyFill="1" applyAlignment="1">
      <alignment horizontal="left" indent="2"/>
    </xf>
    <xf numFmtId="0" fontId="3" fillId="0" borderId="0" xfId="0" applyFont="1" applyFill="1" applyBorder="1" applyAlignment="1">
      <alignment horizontal="left" indent="1"/>
    </xf>
    <xf numFmtId="0" fontId="0" fillId="0" borderId="0" xfId="0" applyBorder="1" applyAlignment="1">
      <alignment horizontal="right"/>
    </xf>
    <xf numFmtId="164" fontId="0" fillId="0" borderId="0" xfId="0" applyNumberFormat="1" applyBorder="1" applyAlignment="1">
      <alignment horizontal="right"/>
    </xf>
    <xf numFmtId="0" fontId="8" fillId="0" borderId="0" xfId="0" applyFont="1" applyFill="1"/>
    <xf numFmtId="49" fontId="0" fillId="0" borderId="0" xfId="0" applyNumberFormat="1" applyFill="1" applyProtection="1">
      <protection locked="0"/>
    </xf>
    <xf numFmtId="0" fontId="0" fillId="0" borderId="0" xfId="0" applyFill="1" applyProtection="1">
      <protection locked="0"/>
    </xf>
    <xf numFmtId="164" fontId="4" fillId="0" borderId="0" xfId="0" applyNumberFormat="1" applyFont="1" applyFill="1" applyAlignment="1">
      <alignment wrapText="1"/>
    </xf>
    <xf numFmtId="164" fontId="4" fillId="0" borderId="0" xfId="0" applyNumberFormat="1" applyFont="1" applyFill="1" applyBorder="1" applyAlignment="1">
      <alignment horizontal="right"/>
    </xf>
    <xf numFmtId="164" fontId="4" fillId="0" borderId="0" xfId="0" applyNumberFormat="1" applyFont="1" applyFill="1" applyBorder="1" applyAlignment="1">
      <alignment wrapText="1"/>
    </xf>
    <xf numFmtId="0" fontId="9" fillId="0" borderId="0" xfId="1" applyFill="1"/>
    <xf numFmtId="3" fontId="9" fillId="0" borderId="0" xfId="1" applyNumberFormat="1" applyFill="1"/>
    <xf numFmtId="164" fontId="9" fillId="0" borderId="0" xfId="1" applyNumberFormat="1" applyFill="1"/>
    <xf numFmtId="0" fontId="9" fillId="0" borderId="0" xfId="1"/>
    <xf numFmtId="0" fontId="9" fillId="2" borderId="0" xfId="1" applyNumberFormat="1" applyFont="1" applyFill="1" applyBorder="1" applyAlignment="1" applyProtection="1"/>
    <xf numFmtId="3" fontId="9" fillId="0" borderId="2" xfId="1" applyNumberFormat="1" applyFont="1" applyFill="1" applyBorder="1" applyAlignment="1" applyProtection="1">
      <alignment wrapText="1"/>
    </xf>
    <xf numFmtId="3" fontId="9" fillId="0" borderId="4" xfId="1" applyNumberFormat="1" applyFont="1" applyFill="1" applyBorder="1" applyAlignment="1" applyProtection="1">
      <alignment wrapText="1"/>
    </xf>
    <xf numFmtId="3" fontId="9" fillId="0" borderId="1" xfId="1" applyNumberFormat="1" applyFont="1" applyFill="1" applyBorder="1" applyAlignment="1" applyProtection="1">
      <alignment horizontal="center" wrapText="1"/>
    </xf>
    <xf numFmtId="164" fontId="9" fillId="0" borderId="1" xfId="1" applyNumberFormat="1" applyFill="1" applyBorder="1" applyAlignment="1" applyProtection="1">
      <alignment horizontal="center" wrapText="1"/>
    </xf>
    <xf numFmtId="0" fontId="9" fillId="0" borderId="11" xfId="1" applyFill="1" applyBorder="1"/>
    <xf numFmtId="3" fontId="9" fillId="0" borderId="12" xfId="1" applyNumberFormat="1" applyFont="1" applyFill="1" applyBorder="1" applyAlignment="1" applyProtection="1">
      <alignment horizontal="left" wrapText="1"/>
    </xf>
    <xf numFmtId="3" fontId="9" fillId="0" borderId="1" xfId="1" applyNumberFormat="1" applyFill="1" applyBorder="1" applyAlignment="1">
      <alignment horizontal="right"/>
    </xf>
    <xf numFmtId="3" fontId="9" fillId="0" borderId="11" xfId="1" applyNumberFormat="1" applyFill="1" applyBorder="1" applyAlignment="1">
      <alignment horizontal="right"/>
    </xf>
    <xf numFmtId="164" fontId="9" fillId="0" borderId="1" xfId="1" applyNumberFormat="1" applyFill="1" applyBorder="1" applyAlignment="1">
      <alignment horizontal="right"/>
    </xf>
    <xf numFmtId="3" fontId="9" fillId="0" borderId="13" xfId="1" applyNumberFormat="1" applyFill="1" applyBorder="1" applyAlignment="1">
      <alignment horizontal="right"/>
    </xf>
    <xf numFmtId="164" fontId="9" fillId="0" borderId="12" xfId="1" applyNumberFormat="1" applyFill="1" applyBorder="1" applyAlignment="1">
      <alignment horizontal="right"/>
    </xf>
    <xf numFmtId="0" fontId="9" fillId="0" borderId="10" xfId="1" applyFill="1" applyBorder="1"/>
    <xf numFmtId="3" fontId="9" fillId="0" borderId="14" xfId="1" applyNumberFormat="1" applyFont="1" applyFill="1" applyBorder="1" applyAlignment="1" applyProtection="1">
      <alignment horizontal="left" wrapText="1"/>
    </xf>
    <xf numFmtId="3" fontId="9" fillId="0" borderId="8" xfId="1" applyNumberFormat="1" applyFill="1" applyBorder="1" applyAlignment="1">
      <alignment horizontal="right"/>
    </xf>
    <xf numFmtId="3" fontId="9" fillId="0" borderId="10" xfId="1" applyNumberFormat="1" applyFill="1" applyBorder="1" applyAlignment="1">
      <alignment horizontal="right"/>
    </xf>
    <xf numFmtId="164" fontId="9" fillId="0" borderId="8" xfId="1" applyNumberFormat="1" applyFill="1" applyBorder="1" applyAlignment="1">
      <alignment horizontal="right"/>
    </xf>
    <xf numFmtId="3" fontId="9" fillId="0" borderId="0" xfId="1" applyNumberFormat="1" applyFill="1" applyBorder="1" applyAlignment="1">
      <alignment horizontal="right"/>
    </xf>
    <xf numFmtId="164" fontId="9" fillId="0" borderId="14" xfId="1" applyNumberFormat="1" applyFill="1" applyBorder="1" applyAlignment="1">
      <alignment horizontal="right"/>
    </xf>
    <xf numFmtId="3" fontId="9" fillId="0" borderId="14" xfId="1" applyNumberFormat="1" applyFont="1" applyFill="1" applyBorder="1" applyAlignment="1" applyProtection="1">
      <alignment horizontal="left" wrapText="1" indent="1"/>
    </xf>
    <xf numFmtId="0" fontId="9" fillId="0" borderId="9" xfId="1" applyFill="1" applyBorder="1"/>
    <xf numFmtId="3" fontId="9" fillId="0" borderId="15" xfId="1" applyNumberFormat="1" applyFont="1" applyFill="1" applyBorder="1" applyAlignment="1" applyProtection="1">
      <alignment horizontal="left" wrapText="1"/>
    </xf>
    <xf numFmtId="3" fontId="9" fillId="0" borderId="6" xfId="1" applyNumberFormat="1" applyFill="1" applyBorder="1" applyAlignment="1">
      <alignment horizontal="right"/>
    </xf>
    <xf numFmtId="3" fontId="9" fillId="0" borderId="9" xfId="1" applyNumberFormat="1" applyFill="1" applyBorder="1" applyAlignment="1">
      <alignment horizontal="right"/>
    </xf>
    <xf numFmtId="164" fontId="9" fillId="0" borderId="6" xfId="1" applyNumberFormat="1" applyFill="1" applyBorder="1" applyAlignment="1">
      <alignment horizontal="right"/>
    </xf>
    <xf numFmtId="3" fontId="9" fillId="0" borderId="7" xfId="1" applyNumberFormat="1" applyFill="1" applyBorder="1" applyAlignment="1">
      <alignment horizontal="right"/>
    </xf>
    <xf numFmtId="164" fontId="9" fillId="0" borderId="15" xfId="1" applyNumberFormat="1" applyFill="1" applyBorder="1" applyAlignment="1">
      <alignment horizontal="right"/>
    </xf>
    <xf numFmtId="0" fontId="9" fillId="0" borderId="0" xfId="1" applyFill="1" applyBorder="1"/>
    <xf numFmtId="3" fontId="9" fillId="0" borderId="0" xfId="1" applyNumberFormat="1" applyFont="1" applyFill="1" applyBorder="1" applyAlignment="1" applyProtection="1">
      <alignment horizontal="left" wrapText="1"/>
    </xf>
    <xf numFmtId="164" fontId="9" fillId="0" borderId="0" xfId="1" applyNumberFormat="1" applyFill="1" applyBorder="1" applyAlignment="1">
      <alignment horizontal="right"/>
    </xf>
    <xf numFmtId="0" fontId="9" fillId="2" borderId="0" xfId="1" applyNumberFormat="1" applyFont="1" applyFill="1" applyBorder="1" applyAlignment="1" applyProtection="1">
      <alignment horizontal="left" wrapText="1"/>
    </xf>
    <xf numFmtId="0" fontId="12" fillId="2" borderId="0" xfId="2" applyNumberFormat="1" applyFont="1" applyFill="1" applyBorder="1" applyAlignment="1" applyProtection="1">
      <alignment horizontal="left" wrapText="1"/>
    </xf>
    <xf numFmtId="0" fontId="2" fillId="2" borderId="0" xfId="2" applyNumberFormat="1" applyFont="1" applyFill="1" applyBorder="1" applyAlignment="1" applyProtection="1"/>
    <xf numFmtId="0" fontId="2" fillId="2" borderId="0" xfId="2" applyNumberFormat="1" applyFont="1" applyFill="1" applyBorder="1" applyAlignment="1" applyProtection="1">
      <alignment horizontal="left" wrapText="1"/>
    </xf>
    <xf numFmtId="0" fontId="2" fillId="3" borderId="0" xfId="2" applyNumberFormat="1" applyFont="1" applyFill="1" applyBorder="1" applyAlignment="1" applyProtection="1">
      <alignment horizontal="left" wrapText="1"/>
    </xf>
    <xf numFmtId="3" fontId="2" fillId="0" borderId="5" xfId="2" applyNumberFormat="1" applyFont="1" applyFill="1" applyBorder="1" applyAlignment="1" applyProtection="1">
      <alignment horizontal="center" wrapText="1"/>
    </xf>
    <xf numFmtId="166" fontId="2" fillId="0" borderId="5" xfId="2" applyNumberFormat="1" applyFill="1" applyBorder="1" applyAlignment="1" applyProtection="1">
      <alignment horizontal="center" wrapText="1"/>
    </xf>
    <xf numFmtId="166" fontId="13" fillId="0" borderId="5" xfId="2" applyNumberFormat="1" applyFont="1" applyFill="1" applyBorder="1" applyAlignment="1" applyProtection="1">
      <alignment horizontal="center" wrapText="1"/>
    </xf>
    <xf numFmtId="3" fontId="2" fillId="0" borderId="5" xfId="2" applyNumberFormat="1" applyFont="1" applyFill="1" applyBorder="1" applyAlignment="1" applyProtection="1">
      <alignment horizontal="left" wrapText="1"/>
    </xf>
    <xf numFmtId="3" fontId="2" fillId="0" borderId="5" xfId="2" applyNumberFormat="1" applyFont="1" applyFill="1" applyBorder="1" applyAlignment="1" applyProtection="1">
      <alignment horizontal="right" wrapText="1"/>
    </xf>
    <xf numFmtId="3" fontId="2" fillId="3" borderId="5" xfId="2" applyNumberFormat="1" applyFont="1" applyFill="1" applyBorder="1" applyAlignment="1" applyProtection="1">
      <alignment horizontal="right" wrapText="1"/>
    </xf>
    <xf numFmtId="166" fontId="2" fillId="0" borderId="5" xfId="2" applyNumberFormat="1" applyFont="1" applyFill="1" applyBorder="1" applyAlignment="1" applyProtection="1">
      <alignment horizontal="right" wrapText="1"/>
    </xf>
    <xf numFmtId="0" fontId="15" fillId="3" borderId="0" xfId="2" applyFont="1" applyFill="1"/>
    <xf numFmtId="0" fontId="15" fillId="0" borderId="0" xfId="2" applyFont="1"/>
    <xf numFmtId="0" fontId="2" fillId="3" borderId="0" xfId="2" applyNumberFormat="1" applyFont="1" applyFill="1" applyBorder="1" applyAlignment="1" applyProtection="1"/>
    <xf numFmtId="0" fontId="16" fillId="0" borderId="0" xfId="0" applyFont="1"/>
    <xf numFmtId="0" fontId="1" fillId="2" borderId="0" xfId="3" applyNumberFormat="1" applyFont="1" applyFill="1" applyBorder="1" applyAlignment="1" applyProtection="1"/>
    <xf numFmtId="0" fontId="1" fillId="2" borderId="0" xfId="3" applyNumberFormat="1" applyFont="1" applyFill="1" applyBorder="1" applyAlignment="1" applyProtection="1">
      <alignment horizontal="left"/>
    </xf>
    <xf numFmtId="0" fontId="1" fillId="2" borderId="0" xfId="3" applyNumberFormat="1" applyFont="1" applyFill="1" applyBorder="1" applyAlignment="1" applyProtection="1">
      <alignment horizontal="left" wrapText="1"/>
    </xf>
    <xf numFmtId="3" fontId="1" fillId="0" borderId="5" xfId="3" applyNumberFormat="1" applyFont="1" applyFill="1" applyBorder="1" applyAlignment="1" applyProtection="1">
      <alignment horizontal="center" wrapText="1"/>
    </xf>
    <xf numFmtId="166" fontId="1" fillId="0" borderId="5" xfId="3" applyNumberFormat="1" applyFont="1" applyFill="1" applyBorder="1" applyAlignment="1" applyProtection="1">
      <alignment horizontal="center" wrapText="1"/>
    </xf>
    <xf numFmtId="166" fontId="13" fillId="0" borderId="5" xfId="3" applyNumberFormat="1" applyFont="1" applyFill="1" applyBorder="1" applyAlignment="1" applyProtection="1">
      <alignment horizontal="center" wrapText="1"/>
    </xf>
    <xf numFmtId="3" fontId="1" fillId="0" borderId="6" xfId="3" applyNumberFormat="1" applyFont="1" applyFill="1" applyBorder="1" applyAlignment="1" applyProtection="1">
      <alignment horizontal="left" wrapText="1"/>
    </xf>
    <xf numFmtId="3" fontId="1" fillId="0" borderId="6" xfId="3" applyNumberFormat="1" applyFont="1" applyFill="1" applyBorder="1" applyAlignment="1" applyProtection="1">
      <alignment horizontal="right" wrapText="1"/>
    </xf>
    <xf numFmtId="166" fontId="1" fillId="0" borderId="6" xfId="3" applyNumberFormat="1" applyFont="1" applyFill="1" applyBorder="1" applyAlignment="1" applyProtection="1">
      <alignment horizontal="right" wrapText="1"/>
    </xf>
    <xf numFmtId="3" fontId="1" fillId="0" borderId="5" xfId="3" applyNumberFormat="1" applyFont="1" applyFill="1" applyBorder="1" applyAlignment="1" applyProtection="1">
      <alignment horizontal="left" wrapText="1"/>
    </xf>
    <xf numFmtId="3" fontId="1" fillId="0" borderId="5" xfId="3" applyNumberFormat="1" applyFont="1" applyFill="1" applyBorder="1" applyAlignment="1" applyProtection="1">
      <alignment horizontal="right" wrapText="1"/>
    </xf>
    <xf numFmtId="166" fontId="1" fillId="0" borderId="5" xfId="3" applyNumberFormat="1" applyFont="1" applyFill="1" applyBorder="1" applyAlignment="1" applyProtection="1">
      <alignment horizontal="right" wrapText="1"/>
    </xf>
    <xf numFmtId="0" fontId="15" fillId="3" borderId="0" xfId="3" applyFont="1" applyFill="1" applyAlignment="1"/>
    <xf numFmtId="0" fontId="1" fillId="3" borderId="0" xfId="3" applyNumberFormat="1" applyFont="1" applyFill="1" applyBorder="1" applyAlignment="1" applyProtection="1">
      <alignment horizontal="left"/>
    </xf>
    <xf numFmtId="0" fontId="1" fillId="0" borderId="0" xfId="3" applyNumberFormat="1" applyFont="1" applyFill="1" applyBorder="1" applyAlignment="1" applyProtection="1">
      <alignment horizontal="left"/>
    </xf>
    <xf numFmtId="9" fontId="0" fillId="0" borderId="0" xfId="0" applyNumberFormat="1"/>
    <xf numFmtId="0" fontId="16" fillId="4" borderId="0" xfId="0" applyFont="1" applyFill="1"/>
    <xf numFmtId="0" fontId="0" fillId="4" borderId="0" xfId="0" applyFill="1"/>
    <xf numFmtId="0" fontId="17" fillId="4" borderId="0" xfId="0" applyFont="1" applyFill="1" applyAlignment="1">
      <alignment horizontal="center"/>
    </xf>
    <xf numFmtId="0" fontId="9" fillId="0" borderId="0" xfId="1" applyFill="1"/>
    <xf numFmtId="0" fontId="17" fillId="4" borderId="0" xfId="0" applyFont="1" applyFill="1" applyAlignment="1">
      <alignment vertical="center"/>
    </xf>
    <xf numFmtId="0" fontId="17" fillId="4" borderId="0" xfId="0" applyFont="1" applyFill="1" applyAlignment="1">
      <alignment horizontal="center" vertical="center" wrapText="1"/>
    </xf>
    <xf numFmtId="0" fontId="17" fillId="4" borderId="0" xfId="0" applyFont="1" applyFill="1" applyAlignment="1">
      <alignment horizontal="center" vertical="center"/>
    </xf>
    <xf numFmtId="0" fontId="4" fillId="0" borderId="1"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1" xfId="0" applyFont="1" applyBorder="1" applyAlignment="1" applyProtection="1">
      <alignment horizontal="center" wrapText="1"/>
      <protection locked="0"/>
    </xf>
    <xf numFmtId="0" fontId="4" fillId="0" borderId="6" xfId="0" applyFont="1" applyBorder="1" applyAlignment="1" applyProtection="1">
      <alignment horizontal="center" wrapText="1"/>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0" xfId="0" applyFont="1" applyFill="1" applyAlignment="1">
      <alignment wrapText="1"/>
    </xf>
    <xf numFmtId="0" fontId="0" fillId="0" borderId="0" xfId="0" applyAlignment="1"/>
    <xf numFmtId="0" fontId="4" fillId="0" borderId="1" xfId="0" applyFont="1" applyFill="1" applyBorder="1" applyAlignment="1">
      <alignment horizontal="center" wrapText="1"/>
    </xf>
    <xf numFmtId="0" fontId="4" fillId="0" borderId="6" xfId="0" applyFont="1" applyFill="1" applyBorder="1" applyAlignment="1">
      <alignment horizontal="center" wrapText="1"/>
    </xf>
    <xf numFmtId="0" fontId="4" fillId="0" borderId="2" xfId="0" applyFont="1" applyFill="1" applyBorder="1" applyAlignment="1">
      <alignment horizontal="center"/>
    </xf>
    <xf numFmtId="0" fontId="4" fillId="0" borderId="3" xfId="0" applyFont="1" applyFill="1" applyBorder="1" applyAlignment="1">
      <alignment horizontal="center"/>
    </xf>
    <xf numFmtId="164" fontId="4" fillId="0" borderId="4" xfId="0" applyNumberFormat="1" applyFont="1" applyFill="1" applyBorder="1" applyAlignment="1">
      <alignment horizontal="center"/>
    </xf>
    <xf numFmtId="164" fontId="4" fillId="0" borderId="3" xfId="0" applyNumberFormat="1" applyFont="1" applyFill="1" applyBorder="1" applyAlignment="1">
      <alignment horizontal="center"/>
    </xf>
    <xf numFmtId="0" fontId="9" fillId="2" borderId="0" xfId="1" applyNumberFormat="1" applyFont="1" applyFill="1" applyBorder="1" applyAlignment="1" applyProtection="1">
      <alignment horizontal="left" wrapText="1"/>
    </xf>
    <xf numFmtId="0" fontId="9" fillId="0" borderId="0" xfId="1" applyNumberFormat="1" applyFill="1" applyBorder="1" applyAlignment="1" applyProtection="1">
      <alignment horizontal="left" wrapText="1"/>
    </xf>
    <xf numFmtId="0" fontId="9" fillId="0" borderId="0" xfId="1" applyNumberFormat="1" applyFont="1" applyFill="1" applyBorder="1" applyAlignment="1" applyProtection="1">
      <alignment horizontal="left" wrapText="1"/>
    </xf>
    <xf numFmtId="0" fontId="9" fillId="0" borderId="0" xfId="1" applyFill="1"/>
    <xf numFmtId="0" fontId="2" fillId="2" borderId="0" xfId="2" applyNumberFormat="1" applyFont="1" applyFill="1" applyBorder="1" applyAlignment="1" applyProtection="1">
      <alignment horizontal="left" wrapText="1"/>
    </xf>
    <xf numFmtId="3" fontId="2" fillId="0" borderId="1" xfId="2" applyNumberFormat="1" applyFont="1" applyFill="1" applyBorder="1" applyAlignment="1" applyProtection="1">
      <alignment horizontal="center" wrapText="1"/>
    </xf>
    <xf numFmtId="3" fontId="2" fillId="0" borderId="6" xfId="2" applyNumberFormat="1" applyFont="1" applyFill="1" applyBorder="1" applyAlignment="1" applyProtection="1">
      <alignment horizontal="center" wrapText="1"/>
    </xf>
    <xf numFmtId="3" fontId="2" fillId="3" borderId="1" xfId="2" applyNumberFormat="1" applyFont="1" applyFill="1" applyBorder="1" applyAlignment="1" applyProtection="1">
      <alignment horizontal="center" wrapText="1"/>
    </xf>
    <xf numFmtId="3" fontId="2" fillId="3" borderId="6" xfId="2" applyNumberFormat="1" applyFont="1" applyFill="1" applyBorder="1" applyAlignment="1" applyProtection="1">
      <alignment horizontal="center" wrapText="1"/>
    </xf>
    <xf numFmtId="0" fontId="2" fillId="2" borderId="5" xfId="2" applyNumberFormat="1" applyFill="1" applyBorder="1" applyAlignment="1" applyProtection="1">
      <alignment horizontal="center"/>
    </xf>
    <xf numFmtId="0" fontId="2" fillId="2" borderId="5" xfId="2" applyNumberFormat="1" applyFont="1" applyFill="1" applyBorder="1" applyAlignment="1" applyProtection="1">
      <alignment horizontal="center"/>
    </xf>
    <xf numFmtId="0" fontId="1" fillId="2" borderId="0" xfId="3" applyNumberFormat="1" applyFont="1" applyFill="1" applyBorder="1" applyAlignment="1" applyProtection="1">
      <alignment horizontal="left"/>
    </xf>
    <xf numFmtId="3" fontId="1" fillId="0" borderId="5" xfId="3" applyNumberFormat="1" applyFont="1" applyFill="1" applyBorder="1" applyAlignment="1" applyProtection="1">
      <alignment horizontal="center" wrapText="1"/>
    </xf>
    <xf numFmtId="0" fontId="1" fillId="2" borderId="5" xfId="3" applyNumberFormat="1" applyFont="1" applyFill="1" applyBorder="1" applyAlignment="1" applyProtection="1">
      <alignment horizontal="center"/>
    </xf>
    <xf numFmtId="0" fontId="17" fillId="4" borderId="0" xfId="0" applyFont="1" applyFill="1" applyAlignment="1">
      <alignment horizontal="center"/>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Demographics of 18 and Older</a:t>
            </a:r>
          </a:p>
        </c:rich>
      </c:tx>
      <c:overlay val="0"/>
    </c:title>
    <c:autoTitleDeleted val="0"/>
    <c:plotArea>
      <c:layout/>
      <c:barChart>
        <c:barDir val="col"/>
        <c:grouping val="percentStacked"/>
        <c:varyColors val="0"/>
        <c:ser>
          <c:idx val="1"/>
          <c:order val="0"/>
          <c:tx>
            <c:v>White</c:v>
          </c:tx>
          <c:spPr>
            <a:solidFill>
              <a:schemeClr val="accent6">
                <a:lumMod val="20000"/>
                <a:lumOff val="80000"/>
              </a:schemeClr>
            </a:solidFill>
          </c:spPr>
          <c:invertIfNegative val="0"/>
          <c:cat>
            <c:numLit>
              <c:formatCode>General</c:formatCode>
              <c:ptCount val="4"/>
              <c:pt idx="0">
                <c:v>2004</c:v>
              </c:pt>
              <c:pt idx="1">
                <c:v>2008</c:v>
              </c:pt>
              <c:pt idx="2">
                <c:v>2012</c:v>
              </c:pt>
              <c:pt idx="3">
                <c:v>2016</c:v>
              </c:pt>
            </c:numLit>
          </c:cat>
          <c:val>
            <c:numRef>
              <c:f>(OverTime!$C$19,OverTime!$E$19,OverTime!$G$19,OverTime!$I$19)</c:f>
              <c:numCache>
                <c:formatCode>0.00%</c:formatCode>
                <c:ptCount val="4"/>
                <c:pt idx="0">
                  <c:v>0.70196667501182231</c:v>
                </c:pt>
                <c:pt idx="1">
                  <c:v>0.68502299345008177</c:v>
                </c:pt>
                <c:pt idx="2">
                  <c:v>0.66149340270693058</c:v>
                </c:pt>
                <c:pt idx="3">
                  <c:v>0.64111494000048874</c:v>
                </c:pt>
              </c:numCache>
            </c:numRef>
          </c:val>
        </c:ser>
        <c:ser>
          <c:idx val="2"/>
          <c:order val="1"/>
          <c:tx>
            <c:v>Black</c:v>
          </c:tx>
          <c:spPr>
            <a:solidFill>
              <a:schemeClr val="bg2">
                <a:lumMod val="75000"/>
              </a:schemeClr>
            </a:solidFill>
          </c:spPr>
          <c:invertIfNegative val="0"/>
          <c:cat>
            <c:numLit>
              <c:formatCode>General</c:formatCode>
              <c:ptCount val="4"/>
              <c:pt idx="0">
                <c:v>2004</c:v>
              </c:pt>
              <c:pt idx="1">
                <c:v>2008</c:v>
              </c:pt>
              <c:pt idx="2">
                <c:v>2012</c:v>
              </c:pt>
              <c:pt idx="3">
                <c:v>2016</c:v>
              </c:pt>
            </c:numLit>
          </c:cat>
          <c:val>
            <c:numRef>
              <c:f>(OverTime!$C$25,OverTime!$E$25,OverTime!$G$25,OverTime!$I$25)</c:f>
              <c:numCache>
                <c:formatCode>0.00%</c:formatCode>
                <c:ptCount val="4"/>
                <c:pt idx="0">
                  <c:v>0.11548768162304004</c:v>
                </c:pt>
                <c:pt idx="1">
                  <c:v>0.11764131991716149</c:v>
                </c:pt>
                <c:pt idx="2">
                  <c:v>0.12203716928517989</c:v>
                </c:pt>
                <c:pt idx="3">
                  <c:v>0.12467515539588273</c:v>
                </c:pt>
              </c:numCache>
            </c:numRef>
          </c:val>
        </c:ser>
        <c:ser>
          <c:idx val="0"/>
          <c:order val="2"/>
          <c:tx>
            <c:v>Asian</c:v>
          </c:tx>
          <c:spPr>
            <a:solidFill>
              <a:schemeClr val="accent6">
                <a:lumMod val="60000"/>
                <a:lumOff val="40000"/>
              </a:schemeClr>
            </a:solidFill>
          </c:spPr>
          <c:invertIfNegative val="0"/>
          <c:cat>
            <c:numLit>
              <c:formatCode>General</c:formatCode>
              <c:ptCount val="4"/>
              <c:pt idx="0">
                <c:v>2004</c:v>
              </c:pt>
              <c:pt idx="1">
                <c:v>2008</c:v>
              </c:pt>
              <c:pt idx="2">
                <c:v>2012</c:v>
              </c:pt>
              <c:pt idx="3">
                <c:v>2016</c:v>
              </c:pt>
            </c:numLit>
          </c:cat>
          <c:val>
            <c:numRef>
              <c:f>(OverTime!$C$13,OverTime!$E$13,OverTime!$G$13,OverTime!$I$13)</c:f>
              <c:numCache>
                <c:formatCode>0.00%</c:formatCode>
                <c:ptCount val="4"/>
                <c:pt idx="0">
                  <c:v>4.3074911680436173E-2</c:v>
                </c:pt>
                <c:pt idx="1">
                  <c:v>4.6363841968257068E-2</c:v>
                </c:pt>
                <c:pt idx="2">
                  <c:v>5.3105658709106988E-2</c:v>
                </c:pt>
                <c:pt idx="3">
                  <c:v>6.0614577477983884E-2</c:v>
                </c:pt>
              </c:numCache>
            </c:numRef>
          </c:val>
        </c:ser>
        <c:ser>
          <c:idx val="3"/>
          <c:order val="3"/>
          <c:tx>
            <c:v>Other</c:v>
          </c:tx>
          <c:spPr>
            <a:solidFill>
              <a:schemeClr val="accent6"/>
            </a:solidFill>
          </c:spPr>
          <c:invertIfNegative val="0"/>
          <c:cat>
            <c:numLit>
              <c:formatCode>General</c:formatCode>
              <c:ptCount val="4"/>
              <c:pt idx="0">
                <c:v>2004</c:v>
              </c:pt>
              <c:pt idx="1">
                <c:v>2008</c:v>
              </c:pt>
              <c:pt idx="2">
                <c:v>2012</c:v>
              </c:pt>
              <c:pt idx="3">
                <c:v>2016</c:v>
              </c:pt>
            </c:numLit>
          </c:cat>
          <c:val>
            <c:numRef>
              <c:f>(OverTime!$C$37,OverTime!$E$37,OverTime!$G$37,OverTime!$I$37)</c:f>
              <c:numCache>
                <c:formatCode>0.00%</c:formatCode>
                <c:ptCount val="4"/>
                <c:pt idx="0">
                  <c:v>0.13947073168470145</c:v>
                </c:pt>
                <c:pt idx="1">
                  <c:v>0.1509718446644997</c:v>
                </c:pt>
                <c:pt idx="2">
                  <c:v>0.16336376929878255</c:v>
                </c:pt>
                <c:pt idx="3">
                  <c:v>0.1735953271256446</c:v>
                </c:pt>
              </c:numCache>
            </c:numRef>
          </c:val>
        </c:ser>
        <c:dLbls>
          <c:showLegendKey val="0"/>
          <c:showVal val="1"/>
          <c:showCatName val="0"/>
          <c:showSerName val="0"/>
          <c:showPercent val="0"/>
          <c:showBubbleSize val="0"/>
        </c:dLbls>
        <c:gapWidth val="95"/>
        <c:overlap val="100"/>
        <c:axId val="149651840"/>
        <c:axId val="149653376"/>
      </c:barChart>
      <c:catAx>
        <c:axId val="149651840"/>
        <c:scaling>
          <c:orientation val="minMax"/>
        </c:scaling>
        <c:delete val="0"/>
        <c:axPos val="b"/>
        <c:numFmt formatCode="General" sourceLinked="1"/>
        <c:majorTickMark val="none"/>
        <c:minorTickMark val="none"/>
        <c:tickLblPos val="nextTo"/>
        <c:crossAx val="149653376"/>
        <c:crosses val="autoZero"/>
        <c:auto val="1"/>
        <c:lblAlgn val="ctr"/>
        <c:lblOffset val="100"/>
        <c:noMultiLvlLbl val="0"/>
      </c:catAx>
      <c:valAx>
        <c:axId val="149653376"/>
        <c:scaling>
          <c:orientation val="minMax"/>
        </c:scaling>
        <c:delete val="1"/>
        <c:axPos val="l"/>
        <c:numFmt formatCode="0%" sourceLinked="1"/>
        <c:majorTickMark val="out"/>
        <c:minorTickMark val="none"/>
        <c:tickLblPos val="nextTo"/>
        <c:crossAx val="1496518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of Register</a:t>
            </a:r>
            <a:r>
              <a:rPr lang="en-US" baseline="0"/>
              <a:t> Voters</a:t>
            </a:r>
            <a:r>
              <a:rPr lang="en-US"/>
              <a:t> that Voted</a:t>
            </a:r>
          </a:p>
        </c:rich>
      </c:tx>
      <c:overlay val="0"/>
    </c:title>
    <c:autoTitleDeleted val="0"/>
    <c:plotArea>
      <c:layout/>
      <c:lineChart>
        <c:grouping val="standard"/>
        <c:varyColors val="0"/>
        <c:ser>
          <c:idx val="1"/>
          <c:order val="0"/>
          <c:tx>
            <c:v>White</c:v>
          </c:tx>
          <c:spPr>
            <a:ln>
              <a:solidFill>
                <a:schemeClr val="accent6">
                  <a:lumMod val="20000"/>
                  <a:lumOff val="80000"/>
                </a:schemeClr>
              </a:solidFill>
            </a:ln>
          </c:spPr>
          <c:marker>
            <c:symbol val="circle"/>
            <c:size val="7"/>
            <c:spPr>
              <a:solidFill>
                <a:schemeClr val="accent6">
                  <a:lumMod val="20000"/>
                  <a:lumOff val="80000"/>
                </a:schemeClr>
              </a:solidFill>
              <a:ln>
                <a:solidFill>
                  <a:schemeClr val="accent6">
                    <a:lumMod val="60000"/>
                    <a:lumOff val="40000"/>
                  </a:schemeClr>
                </a:solidFill>
              </a:ln>
            </c:spPr>
          </c:marker>
          <c:cat>
            <c:numLit>
              <c:formatCode>General</c:formatCode>
              <c:ptCount val="4"/>
              <c:pt idx="0">
                <c:v>2004</c:v>
              </c:pt>
              <c:pt idx="1">
                <c:v>2008</c:v>
              </c:pt>
              <c:pt idx="2">
                <c:v>2012</c:v>
              </c:pt>
              <c:pt idx="3">
                <c:v>2016</c:v>
              </c:pt>
            </c:numLit>
          </c:cat>
          <c:val>
            <c:numRef>
              <c:f>(OverTime!$C$22,OverTime!$E$22,OverTime!$G$22,OverTime!$I$22)</c:f>
              <c:numCache>
                <c:formatCode>0.00%</c:formatCode>
                <c:ptCount val="4"/>
                <c:pt idx="0">
                  <c:v>0.89443755726836627</c:v>
                </c:pt>
                <c:pt idx="1">
                  <c:v>0.89953693296767523</c:v>
                </c:pt>
                <c:pt idx="2">
                  <c:v>0.86988270367149934</c:v>
                </c:pt>
                <c:pt idx="3">
                  <c:v>0.88347014042802952</c:v>
                </c:pt>
              </c:numCache>
            </c:numRef>
          </c:val>
          <c:smooth val="0"/>
        </c:ser>
        <c:ser>
          <c:idx val="2"/>
          <c:order val="1"/>
          <c:tx>
            <c:v>Black</c:v>
          </c:tx>
          <c:spPr>
            <a:ln>
              <a:solidFill>
                <a:schemeClr val="bg2">
                  <a:lumMod val="75000"/>
                </a:schemeClr>
              </a:solidFill>
            </a:ln>
          </c:spPr>
          <c:marker>
            <c:symbol val="circle"/>
            <c:size val="7"/>
            <c:spPr>
              <a:solidFill>
                <a:schemeClr val="bg2">
                  <a:lumMod val="75000"/>
                </a:schemeClr>
              </a:solidFill>
            </c:spPr>
          </c:marker>
          <c:cat>
            <c:numLit>
              <c:formatCode>General</c:formatCode>
              <c:ptCount val="4"/>
              <c:pt idx="0">
                <c:v>2004</c:v>
              </c:pt>
              <c:pt idx="1">
                <c:v>2008</c:v>
              </c:pt>
              <c:pt idx="2">
                <c:v>2012</c:v>
              </c:pt>
              <c:pt idx="3">
                <c:v>2016</c:v>
              </c:pt>
            </c:numLit>
          </c:cat>
          <c:val>
            <c:numRef>
              <c:f>(OverTime!$C$28,OverTime!$E$28,OverTime!$G$28,OverTime!$I$28)</c:f>
              <c:numCache>
                <c:formatCode>0.00%</c:formatCode>
                <c:ptCount val="4"/>
                <c:pt idx="0">
                  <c:v>0.87408793264733398</c:v>
                </c:pt>
                <c:pt idx="1">
                  <c:v>0.92851798561151078</c:v>
                </c:pt>
                <c:pt idx="2">
                  <c:v>0.90513211382113823</c:v>
                </c:pt>
                <c:pt idx="3">
                  <c:v>0.85663530824659728</c:v>
                </c:pt>
              </c:numCache>
            </c:numRef>
          </c:val>
          <c:smooth val="0"/>
        </c:ser>
        <c:ser>
          <c:idx val="0"/>
          <c:order val="2"/>
          <c:tx>
            <c:v>Asian</c:v>
          </c:tx>
          <c:spPr>
            <a:ln>
              <a:solidFill>
                <a:schemeClr val="accent6">
                  <a:lumMod val="60000"/>
                  <a:lumOff val="40000"/>
                </a:schemeClr>
              </a:solidFill>
            </a:ln>
          </c:spPr>
          <c:marker>
            <c:symbol val="circle"/>
            <c:size val="7"/>
            <c:spPr>
              <a:solidFill>
                <a:schemeClr val="accent6">
                  <a:lumMod val="60000"/>
                  <a:lumOff val="40000"/>
                </a:schemeClr>
              </a:solidFill>
              <a:ln>
                <a:solidFill>
                  <a:schemeClr val="accent6">
                    <a:lumMod val="75000"/>
                  </a:schemeClr>
                </a:solidFill>
              </a:ln>
            </c:spPr>
          </c:marker>
          <c:cat>
            <c:numLit>
              <c:formatCode>General</c:formatCode>
              <c:ptCount val="4"/>
              <c:pt idx="0">
                <c:v>2004</c:v>
              </c:pt>
              <c:pt idx="1">
                <c:v>2008</c:v>
              </c:pt>
              <c:pt idx="2">
                <c:v>2012</c:v>
              </c:pt>
              <c:pt idx="3">
                <c:v>2016</c:v>
              </c:pt>
            </c:numLit>
          </c:cat>
          <c:val>
            <c:numRef>
              <c:f>(OverTime!$C$16,OverTime!$E$16,OverTime!$G$16,OverTime!$I$16)</c:f>
              <c:numCache>
                <c:formatCode>0.00%</c:formatCode>
                <c:ptCount val="4"/>
                <c:pt idx="0">
                  <c:v>0.8524792115799199</c:v>
                </c:pt>
                <c:pt idx="1">
                  <c:v>0.86054857728787493</c:v>
                </c:pt>
                <c:pt idx="2">
                  <c:v>0.83975048397504837</c:v>
                </c:pt>
                <c:pt idx="3">
                  <c:v>0.87173725151253245</c:v>
                </c:pt>
              </c:numCache>
            </c:numRef>
          </c:val>
          <c:smooth val="0"/>
        </c:ser>
        <c:ser>
          <c:idx val="3"/>
          <c:order val="3"/>
          <c:tx>
            <c:v>Hispanic</c:v>
          </c:tx>
          <c:spPr>
            <a:ln>
              <a:solidFill>
                <a:schemeClr val="accent6"/>
              </a:solidFill>
            </a:ln>
          </c:spPr>
          <c:marker>
            <c:symbol val="circle"/>
            <c:size val="7"/>
            <c:spPr>
              <a:solidFill>
                <a:schemeClr val="accent6"/>
              </a:solidFill>
              <a:ln>
                <a:solidFill>
                  <a:schemeClr val="accent6">
                    <a:lumMod val="75000"/>
                  </a:schemeClr>
                </a:solidFill>
              </a:ln>
            </c:spPr>
          </c:marker>
          <c:cat>
            <c:numLit>
              <c:formatCode>General</c:formatCode>
              <c:ptCount val="4"/>
              <c:pt idx="0">
                <c:v>2004</c:v>
              </c:pt>
              <c:pt idx="1">
                <c:v>2008</c:v>
              </c:pt>
              <c:pt idx="2">
                <c:v>2012</c:v>
              </c:pt>
              <c:pt idx="3">
                <c:v>2016</c:v>
              </c:pt>
            </c:numLit>
          </c:cat>
          <c:val>
            <c:numRef>
              <c:f>(OverTime!$C$34,OverTime!$E$34,OverTime!$G$34,OverTime!$I$34)</c:f>
              <c:numCache>
                <c:formatCode>0.00%</c:formatCode>
                <c:ptCount val="4"/>
                <c:pt idx="0">
                  <c:v>0.81510528577567687</c:v>
                </c:pt>
                <c:pt idx="1">
                  <c:v>0.8395072363886974</c:v>
                </c:pt>
                <c:pt idx="2">
                  <c:v>0.81682120172300499</c:v>
                </c:pt>
                <c:pt idx="3">
                  <c:v>0.83068055282635755</c:v>
                </c:pt>
              </c:numCache>
            </c:numRef>
          </c:val>
          <c:smooth val="0"/>
        </c:ser>
        <c:dLbls>
          <c:showLegendKey val="0"/>
          <c:showVal val="1"/>
          <c:showCatName val="0"/>
          <c:showSerName val="0"/>
          <c:showPercent val="0"/>
          <c:showBubbleSize val="0"/>
        </c:dLbls>
        <c:marker val="1"/>
        <c:smooth val="0"/>
        <c:axId val="149362944"/>
        <c:axId val="149377024"/>
      </c:lineChart>
      <c:catAx>
        <c:axId val="149362944"/>
        <c:scaling>
          <c:orientation val="minMax"/>
        </c:scaling>
        <c:delete val="0"/>
        <c:axPos val="b"/>
        <c:numFmt formatCode="General" sourceLinked="1"/>
        <c:majorTickMark val="none"/>
        <c:minorTickMark val="none"/>
        <c:tickLblPos val="nextTo"/>
        <c:crossAx val="149377024"/>
        <c:crosses val="autoZero"/>
        <c:auto val="1"/>
        <c:lblAlgn val="ctr"/>
        <c:lblOffset val="100"/>
        <c:noMultiLvlLbl val="0"/>
      </c:catAx>
      <c:valAx>
        <c:axId val="149377024"/>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crossAx val="1493629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 Registered of</a:t>
            </a:r>
            <a:endParaRPr lang="en-US">
              <a:effectLst/>
            </a:endParaRPr>
          </a:p>
          <a:p>
            <a:pPr>
              <a:defRPr/>
            </a:pPr>
            <a:r>
              <a:rPr lang="en-US" sz="1800" b="1" i="0" baseline="0">
                <a:effectLst/>
              </a:rPr>
              <a:t>Those Eligible to Vote</a:t>
            </a:r>
            <a:endParaRPr lang="en-US">
              <a:effectLst/>
            </a:endParaRPr>
          </a:p>
        </c:rich>
      </c:tx>
      <c:overlay val="0"/>
    </c:title>
    <c:autoTitleDeleted val="0"/>
    <c:plotArea>
      <c:layout/>
      <c:lineChart>
        <c:grouping val="standard"/>
        <c:varyColors val="0"/>
        <c:ser>
          <c:idx val="1"/>
          <c:order val="0"/>
          <c:tx>
            <c:v>White</c:v>
          </c:tx>
          <c:spPr>
            <a:ln>
              <a:solidFill>
                <a:schemeClr val="accent6">
                  <a:lumMod val="20000"/>
                  <a:lumOff val="80000"/>
                </a:schemeClr>
              </a:solidFill>
            </a:ln>
          </c:spPr>
          <c:marker>
            <c:symbol val="circle"/>
            <c:size val="7"/>
            <c:spPr>
              <a:solidFill>
                <a:schemeClr val="accent6">
                  <a:lumMod val="20000"/>
                  <a:lumOff val="80000"/>
                </a:schemeClr>
              </a:solidFill>
              <a:ln>
                <a:solidFill>
                  <a:schemeClr val="accent6">
                    <a:lumMod val="60000"/>
                    <a:lumOff val="40000"/>
                  </a:schemeClr>
                </a:solidFill>
              </a:ln>
            </c:spPr>
          </c:marker>
          <c:dLbls>
            <c:dLbl>
              <c:idx val="0"/>
              <c:layout>
                <c:manualLayout>
                  <c:x val="0"/>
                  <c:y val="-2.2875811107042586E-2"/>
                </c:manualLayout>
              </c:layout>
              <c:showLegendKey val="0"/>
              <c:showVal val="1"/>
              <c:showCatName val="0"/>
              <c:showSerName val="0"/>
              <c:showPercent val="0"/>
              <c:showBubbleSize val="0"/>
            </c:dLbl>
            <c:dLbl>
              <c:idx val="1"/>
              <c:layout>
                <c:manualLayout>
                  <c:x val="-8.9285714285714281E-3"/>
                  <c:y val="-3.5947703168209777E-2"/>
                </c:manualLayout>
              </c:layout>
              <c:showLegendKey val="0"/>
              <c:showVal val="1"/>
              <c:showCatName val="0"/>
              <c:showSerName val="0"/>
              <c:showPercent val="0"/>
              <c:showBubbleSize val="0"/>
            </c:dLbl>
            <c:dLbl>
              <c:idx val="2"/>
              <c:layout>
                <c:manualLayout>
                  <c:x val="-1.1904761904761904E-2"/>
                  <c:y val="-2.614378546780186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4"/>
              <c:pt idx="0">
                <c:v>2004</c:v>
              </c:pt>
              <c:pt idx="1">
                <c:v>2008</c:v>
              </c:pt>
              <c:pt idx="2">
                <c:v>2012</c:v>
              </c:pt>
              <c:pt idx="3">
                <c:v>2016</c:v>
              </c:pt>
            </c:numLit>
          </c:cat>
          <c:val>
            <c:numRef>
              <c:f>(OverTime!$C$21,OverTime!$E$21,OverTime!$G$21,OverTime!$I$21)</c:f>
              <c:numCache>
                <c:formatCode>0.00%</c:formatCode>
                <c:ptCount val="4"/>
                <c:pt idx="0">
                  <c:v>0.75134146423774462</c:v>
                </c:pt>
                <c:pt idx="1">
                  <c:v>0.73496077874187982</c:v>
                </c:pt>
                <c:pt idx="2">
                  <c:v>0.73730554356216715</c:v>
                </c:pt>
                <c:pt idx="3">
                  <c:v>0.73908060861120106</c:v>
                </c:pt>
              </c:numCache>
            </c:numRef>
          </c:val>
          <c:smooth val="0"/>
        </c:ser>
        <c:ser>
          <c:idx val="2"/>
          <c:order val="1"/>
          <c:tx>
            <c:v>Black</c:v>
          </c:tx>
          <c:spPr>
            <a:ln>
              <a:solidFill>
                <a:schemeClr val="bg2">
                  <a:lumMod val="75000"/>
                </a:schemeClr>
              </a:solidFill>
            </a:ln>
          </c:spPr>
          <c:marker>
            <c:symbol val="circle"/>
            <c:size val="7"/>
            <c:spPr>
              <a:solidFill>
                <a:schemeClr val="bg2">
                  <a:lumMod val="75000"/>
                </a:schemeClr>
              </a:solidFill>
            </c:spPr>
          </c:marker>
          <c:dLbls>
            <c:dLbl>
              <c:idx val="0"/>
              <c:layout>
                <c:manualLayout>
                  <c:x val="-2.976190476190476E-3"/>
                  <c:y val="2.6143784122334441E-2"/>
                </c:manualLayout>
              </c:layout>
              <c:showLegendKey val="0"/>
              <c:showVal val="1"/>
              <c:showCatName val="0"/>
              <c:showSerName val="0"/>
              <c:showPercent val="0"/>
              <c:showBubbleSize val="0"/>
            </c:dLbl>
            <c:dLbl>
              <c:idx val="2"/>
              <c:layout>
                <c:manualLayout>
                  <c:x val="0"/>
                  <c:y val="1.045751418712074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4"/>
              <c:pt idx="0">
                <c:v>2004</c:v>
              </c:pt>
              <c:pt idx="1">
                <c:v>2008</c:v>
              </c:pt>
              <c:pt idx="2">
                <c:v>2012</c:v>
              </c:pt>
              <c:pt idx="3">
                <c:v>2016</c:v>
              </c:pt>
            </c:numLit>
          </c:cat>
          <c:val>
            <c:numRef>
              <c:f>(OverTime!$C$27,OverTime!$E$27,OverTime!$G$27,OverTime!$I$27)</c:f>
              <c:numCache>
                <c:formatCode>0.00%</c:formatCode>
                <c:ptCount val="4"/>
                <c:pt idx="0">
                  <c:v>0.68684142893857625</c:v>
                </c:pt>
                <c:pt idx="1">
                  <c:v>0.6969514640994785</c:v>
                </c:pt>
                <c:pt idx="2">
                  <c:v>0.73119078580717067</c:v>
                </c:pt>
                <c:pt idx="3">
                  <c:v>0.69369619550124961</c:v>
                </c:pt>
              </c:numCache>
            </c:numRef>
          </c:val>
          <c:smooth val="0"/>
        </c:ser>
        <c:ser>
          <c:idx val="3"/>
          <c:order val="2"/>
          <c:tx>
            <c:v>Hispanic</c:v>
          </c:tx>
          <c:spPr>
            <a:ln>
              <a:solidFill>
                <a:schemeClr val="accent6"/>
              </a:solidFill>
            </a:ln>
          </c:spPr>
          <c:marker>
            <c:symbol val="circle"/>
            <c:size val="7"/>
            <c:spPr>
              <a:solidFill>
                <a:schemeClr val="accent6"/>
              </a:solidFill>
              <a:ln>
                <a:solidFill>
                  <a:schemeClr val="accent6">
                    <a:lumMod val="75000"/>
                  </a:schemeClr>
                </a:solidFill>
              </a:ln>
            </c:spPr>
          </c:marker>
          <c:dLbls>
            <c:dLbl>
              <c:idx val="0"/>
              <c:layout>
                <c:manualLayout>
                  <c:x val="-2.0833333333333332E-2"/>
                  <c:y val="3.3023725076188594E-2"/>
                </c:manualLayout>
              </c:layout>
              <c:showLegendKey val="0"/>
              <c:showVal val="1"/>
              <c:showCatName val="0"/>
              <c:showSerName val="0"/>
              <c:showPercent val="0"/>
              <c:showBubbleSize val="0"/>
            </c:dLbl>
            <c:dLbl>
              <c:idx val="1"/>
              <c:layout>
                <c:manualLayout>
                  <c:x val="-2.0833333333333332E-2"/>
                  <c:y val="-2.4767793807141447E-2"/>
                </c:manualLayout>
              </c:layout>
              <c:showLegendKey val="0"/>
              <c:showVal val="1"/>
              <c:showCatName val="0"/>
              <c:showSerName val="0"/>
              <c:showPercent val="0"/>
              <c:showBubbleSize val="0"/>
            </c:dLbl>
            <c:dLbl>
              <c:idx val="2"/>
              <c:layout>
                <c:manualLayout>
                  <c:x val="-2.0833333333333332E-2"/>
                  <c:y val="-3.3023725076188594E-2"/>
                </c:manualLayout>
              </c:layout>
              <c:showLegendKey val="0"/>
              <c:showVal val="1"/>
              <c:showCatName val="0"/>
              <c:showSerName val="0"/>
              <c:showPercent val="0"/>
              <c:showBubbleSize val="0"/>
            </c:dLbl>
            <c:dLbl>
              <c:idx val="3"/>
              <c:layout>
                <c:manualLayout>
                  <c:x val="-1.488095238095238E-2"/>
                  <c:y val="-2.06398281726178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4"/>
              <c:pt idx="0">
                <c:v>2004</c:v>
              </c:pt>
              <c:pt idx="1">
                <c:v>2008</c:v>
              </c:pt>
              <c:pt idx="2">
                <c:v>2012</c:v>
              </c:pt>
              <c:pt idx="3">
                <c:v>2016</c:v>
              </c:pt>
            </c:numLit>
          </c:cat>
          <c:val>
            <c:numRef>
              <c:f>(OverTime!$C$33,OverTime!$E$33,OverTime!$G$33,OverTime!$I$33)</c:f>
              <c:numCache>
                <c:formatCode>0.00%</c:formatCode>
                <c:ptCount val="4"/>
                <c:pt idx="0">
                  <c:v>0.57856787667826948</c:v>
                </c:pt>
                <c:pt idx="1">
                  <c:v>0.59415468086195422</c:v>
                </c:pt>
                <c:pt idx="2">
                  <c:v>0.58712332290282476</c:v>
                </c:pt>
                <c:pt idx="3">
                  <c:v>0.57261270722376412</c:v>
                </c:pt>
              </c:numCache>
            </c:numRef>
          </c:val>
          <c:smooth val="0"/>
        </c:ser>
        <c:ser>
          <c:idx val="0"/>
          <c:order val="3"/>
          <c:tx>
            <c:v>Asian</c:v>
          </c:tx>
          <c:spPr>
            <a:ln>
              <a:solidFill>
                <a:schemeClr val="accent6">
                  <a:lumMod val="60000"/>
                  <a:lumOff val="40000"/>
                </a:schemeClr>
              </a:solidFill>
            </a:ln>
          </c:spPr>
          <c:marker>
            <c:symbol val="circle"/>
            <c:size val="7"/>
            <c:spPr>
              <a:solidFill>
                <a:schemeClr val="accent6">
                  <a:lumMod val="60000"/>
                  <a:lumOff val="40000"/>
                </a:schemeClr>
              </a:solidFill>
              <a:ln>
                <a:solidFill>
                  <a:schemeClr val="accent6">
                    <a:lumMod val="75000"/>
                  </a:schemeClr>
                </a:solidFill>
              </a:ln>
            </c:spPr>
          </c:marker>
          <c:dLbls>
            <c:dLbl>
              <c:idx val="1"/>
              <c:layout>
                <c:manualLayout>
                  <c:x val="-2.3809523809523808E-2"/>
                  <c:y val="2.4767793807141447E-2"/>
                </c:manualLayout>
              </c:layout>
              <c:showLegendKey val="0"/>
              <c:showVal val="1"/>
              <c:showCatName val="0"/>
              <c:showSerName val="0"/>
              <c:showPercent val="0"/>
              <c:showBubbleSize val="0"/>
            </c:dLbl>
            <c:dLbl>
              <c:idx val="2"/>
              <c:layout>
                <c:manualLayout>
                  <c:x val="-2.6785714285714284E-2"/>
                  <c:y val="2.4767793807141447E-2"/>
                </c:manualLayout>
              </c:layout>
              <c:showLegendKey val="0"/>
              <c:showVal val="1"/>
              <c:showCatName val="0"/>
              <c:showSerName val="0"/>
              <c:showPercent val="0"/>
              <c:showBubbleSize val="0"/>
            </c:dLbl>
            <c:dLbl>
              <c:idx val="3"/>
              <c:layout>
                <c:manualLayout>
                  <c:x val="-2.3809523809523808E-2"/>
                  <c:y val="2.88957594416650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4"/>
              <c:pt idx="0">
                <c:v>2004</c:v>
              </c:pt>
              <c:pt idx="1">
                <c:v>2008</c:v>
              </c:pt>
              <c:pt idx="2">
                <c:v>2012</c:v>
              </c:pt>
              <c:pt idx="3">
                <c:v>2016</c:v>
              </c:pt>
            </c:numLit>
          </c:cat>
          <c:val>
            <c:numRef>
              <c:f>(OverTime!$C$15,OverTime!$E$15,OverTime!$G$15,OverTime!$I$15)</c:f>
              <c:numCache>
                <c:formatCode>0.00%</c:formatCode>
                <c:ptCount val="4"/>
                <c:pt idx="0">
                  <c:v>0.51786283891547047</c:v>
                </c:pt>
                <c:pt idx="1">
                  <c:v>0.55262785097039235</c:v>
                </c:pt>
                <c:pt idx="2">
                  <c:v>0.56324206445359826</c:v>
                </c:pt>
                <c:pt idx="3">
                  <c:v>0.56257901390644749</c:v>
                </c:pt>
              </c:numCache>
            </c:numRef>
          </c:val>
          <c:smooth val="0"/>
        </c:ser>
        <c:dLbls>
          <c:showLegendKey val="0"/>
          <c:showVal val="1"/>
          <c:showCatName val="0"/>
          <c:showSerName val="0"/>
          <c:showPercent val="0"/>
          <c:showBubbleSize val="0"/>
        </c:dLbls>
        <c:marker val="1"/>
        <c:smooth val="0"/>
        <c:axId val="149512192"/>
        <c:axId val="149513728"/>
      </c:lineChart>
      <c:catAx>
        <c:axId val="149512192"/>
        <c:scaling>
          <c:orientation val="minMax"/>
        </c:scaling>
        <c:delete val="0"/>
        <c:axPos val="b"/>
        <c:numFmt formatCode="General" sourceLinked="1"/>
        <c:majorTickMark val="none"/>
        <c:minorTickMark val="none"/>
        <c:tickLblPos val="nextTo"/>
        <c:crossAx val="149513728"/>
        <c:crosses val="autoZero"/>
        <c:auto val="1"/>
        <c:lblAlgn val="ctr"/>
        <c:lblOffset val="100"/>
        <c:noMultiLvlLbl val="0"/>
      </c:catAx>
      <c:valAx>
        <c:axId val="149513728"/>
        <c:scaling>
          <c:orientation val="minMax"/>
          <c:max val="0.8"/>
          <c:min val="0.5"/>
        </c:scaling>
        <c:delete val="0"/>
        <c:axPos val="l"/>
        <c:majorGridlines>
          <c:spPr>
            <a:ln>
              <a:solidFill>
                <a:schemeClr val="bg1">
                  <a:lumMod val="85000"/>
                </a:schemeClr>
              </a:solidFill>
            </a:ln>
          </c:spPr>
        </c:majorGridlines>
        <c:numFmt formatCode="0%" sourceLinked="0"/>
        <c:majorTickMark val="none"/>
        <c:minorTickMark val="none"/>
        <c:tickLblPos val="nextTo"/>
        <c:crossAx val="1495121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40</xdr:row>
      <xdr:rowOff>0</xdr:rowOff>
    </xdr:from>
    <xdr:to>
      <xdr:col>9</xdr:col>
      <xdr:colOff>0</xdr:colOff>
      <xdr:row>59</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xdr:colOff>
      <xdr:row>59</xdr:row>
      <xdr:rowOff>161924</xdr:rowOff>
    </xdr:from>
    <xdr:to>
      <xdr:col>9</xdr:col>
      <xdr:colOff>0</xdr:colOff>
      <xdr:row>78</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809625</xdr:colOff>
      <xdr:row>60</xdr:row>
      <xdr:rowOff>0</xdr:rowOff>
    </xdr:from>
    <xdr:to>
      <xdr:col>1</xdr:col>
      <xdr:colOff>0</xdr:colOff>
      <xdr:row>79</xdr:row>
      <xdr:rowOff>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workbookViewId="0"/>
  </sheetViews>
  <sheetFormatPr defaultRowHeight="12.75" x14ac:dyDescent="0.2"/>
  <cols>
    <col min="1" max="1" width="67" bestFit="1" customWidth="1"/>
    <col min="3" max="3" width="9.140625" customWidth="1"/>
  </cols>
  <sheetData>
    <row r="1" spans="1:11" ht="15.75" x14ac:dyDescent="0.25">
      <c r="A1" s="106" t="s">
        <v>113</v>
      </c>
      <c r="B1" s="106">
        <v>2004</v>
      </c>
      <c r="C1" s="106"/>
      <c r="D1" s="106">
        <v>2008</v>
      </c>
      <c r="E1" s="106"/>
      <c r="F1" s="106">
        <v>2012</v>
      </c>
      <c r="G1" s="106"/>
      <c r="H1" s="106">
        <v>2016</v>
      </c>
      <c r="I1" s="106"/>
      <c r="J1" s="106">
        <v>2018</v>
      </c>
    </row>
    <row r="2" spans="1:11" x14ac:dyDescent="0.2">
      <c r="A2" t="s">
        <v>97</v>
      </c>
      <c r="B2" s="23">
        <f>'2004'!B8</f>
        <v>215694</v>
      </c>
      <c r="C2" s="23"/>
      <c r="D2" s="23">
        <f>'2008'!B8</f>
        <v>225499</v>
      </c>
      <c r="E2" s="23"/>
      <c r="F2" s="23">
        <f>'2012'!C5</f>
        <v>235248</v>
      </c>
      <c r="H2" s="23">
        <f>'2016'!C6</f>
        <v>245502</v>
      </c>
      <c r="J2" s="23">
        <f>'2018'!C7</f>
        <v>249748</v>
      </c>
    </row>
    <row r="3" spans="1:11" x14ac:dyDescent="0.2">
      <c r="A3" t="s">
        <v>98</v>
      </c>
      <c r="B3" s="23">
        <f>'2004'!C8</f>
        <v>197005</v>
      </c>
      <c r="C3" s="24">
        <f>B3/B2</f>
        <v>0.91335410349847468</v>
      </c>
      <c r="D3" s="23">
        <f>'2008'!C8</f>
        <v>206072</v>
      </c>
      <c r="E3" s="24">
        <f>D3/D2</f>
        <v>0.91384884190173787</v>
      </c>
      <c r="F3" s="23">
        <f>'2012'!D5</f>
        <v>215081</v>
      </c>
      <c r="G3" s="24">
        <f>F3/F2</f>
        <v>0.91427344759572882</v>
      </c>
      <c r="H3" s="23">
        <f>'2016'!D6</f>
        <v>224059</v>
      </c>
      <c r="I3" s="24">
        <f>H3/H2</f>
        <v>0.9126565160365292</v>
      </c>
      <c r="J3" s="23">
        <f>'2018'!D7</f>
        <v>228832</v>
      </c>
      <c r="K3" s="24">
        <f>J3/J2</f>
        <v>0.91625158159424702</v>
      </c>
    </row>
    <row r="4" spans="1:11" x14ac:dyDescent="0.2">
      <c r="A4" t="s">
        <v>94</v>
      </c>
      <c r="B4" s="23">
        <f>'2004'!F8</f>
        <v>142070</v>
      </c>
      <c r="C4" s="24">
        <f>B4/B3</f>
        <v>0.72114920941092864</v>
      </c>
      <c r="D4" s="23">
        <f>'2008'!D8</f>
        <v>146311</v>
      </c>
      <c r="E4" s="24">
        <f>D4/D3</f>
        <v>0.70999941767925778</v>
      </c>
      <c r="F4" s="23">
        <f>'2012'!E5</f>
        <v>153157</v>
      </c>
      <c r="G4" s="24">
        <f>F4/F3</f>
        <v>0.71208986381874739</v>
      </c>
      <c r="H4" s="23">
        <f>'2016'!E6</f>
        <v>157596</v>
      </c>
      <c r="I4" s="24">
        <f>H4/H3</f>
        <v>0.70336830923997695</v>
      </c>
      <c r="J4" s="23">
        <f>'2018'!E7</f>
        <v>153066</v>
      </c>
      <c r="K4" s="24">
        <f>J4/J3</f>
        <v>0.66890120262900299</v>
      </c>
    </row>
    <row r="5" spans="1:11" x14ac:dyDescent="0.2">
      <c r="A5" t="s">
        <v>95</v>
      </c>
      <c r="B5" s="23">
        <f>'2004'!J8</f>
        <v>125736</v>
      </c>
      <c r="C5" s="24">
        <f>B5/B4</f>
        <v>0.88502850707397762</v>
      </c>
      <c r="D5" s="23">
        <f>'2008'!I8</f>
        <v>131144</v>
      </c>
      <c r="E5" s="24">
        <f>D5/D4</f>
        <v>0.8963372542050837</v>
      </c>
      <c r="F5" s="23">
        <f>'2012'!J5</f>
        <v>132948</v>
      </c>
      <c r="G5" s="24">
        <f>F5/F4</f>
        <v>0.86805043190973963</v>
      </c>
      <c r="H5" s="23">
        <f>'2016'!J6</f>
        <v>137537</v>
      </c>
      <c r="I5" s="24">
        <f>H5/H4</f>
        <v>0.87271885073225208</v>
      </c>
      <c r="J5" s="23">
        <f>'2018'!J7</f>
        <v>122281</v>
      </c>
      <c r="K5" s="24">
        <f>J5/J4</f>
        <v>0.79887760835195276</v>
      </c>
    </row>
    <row r="7" spans="1:11" x14ac:dyDescent="0.2">
      <c r="A7" s="25" t="s">
        <v>37</v>
      </c>
      <c r="B7" s="23">
        <f>'2004'!B19</f>
        <v>9721</v>
      </c>
      <c r="C7" s="24">
        <f>B7/B2</f>
        <v>4.5068476638200412E-2</v>
      </c>
      <c r="D7" s="23">
        <f>'2008'!B18</f>
        <v>11009</v>
      </c>
      <c r="E7" s="24">
        <f>D7/D2</f>
        <v>4.8820615612486087E-2</v>
      </c>
      <c r="F7" s="23">
        <f>'2012'!C15</f>
        <v>13335</v>
      </c>
      <c r="G7" s="24">
        <f>F7/F2</f>
        <v>5.6684860232605591E-2</v>
      </c>
      <c r="H7" s="23">
        <f>'2016'!C16</f>
        <v>15750</v>
      </c>
      <c r="I7" s="24">
        <f>H7/H2</f>
        <v>6.4154263509054912E-2</v>
      </c>
      <c r="J7" s="23">
        <f>'2018'!C17</f>
        <v>16733</v>
      </c>
      <c r="K7" s="24">
        <f>J7/J2</f>
        <v>6.6999535531816076E-2</v>
      </c>
    </row>
    <row r="8" spans="1:11" x14ac:dyDescent="0.2">
      <c r="A8" t="s">
        <v>96</v>
      </c>
      <c r="B8" s="23">
        <f>'2004'!C19</f>
        <v>6686</v>
      </c>
      <c r="C8" s="24">
        <f>B8/B7</f>
        <v>0.68778932208620513</v>
      </c>
      <c r="D8" s="23">
        <f>'2008'!C18</f>
        <v>7562</v>
      </c>
      <c r="E8" s="24">
        <f>D8/D7</f>
        <v>0.68689254246525566</v>
      </c>
      <c r="F8" s="23">
        <f>'2012'!D15</f>
        <v>9033</v>
      </c>
      <c r="G8" s="24">
        <f>F8/F7</f>
        <v>0.67739032620922379</v>
      </c>
      <c r="H8" s="23">
        <f>'2016'!D16</f>
        <v>11118</v>
      </c>
      <c r="I8" s="24">
        <f>H8/H7</f>
        <v>0.70590476190476192</v>
      </c>
      <c r="J8" s="23">
        <f>'2018'!D17</f>
        <v>12170</v>
      </c>
      <c r="K8" s="24">
        <f>J8/J7</f>
        <v>0.72730532480726706</v>
      </c>
    </row>
    <row r="9" spans="1:11" x14ac:dyDescent="0.2">
      <c r="A9" t="s">
        <v>35</v>
      </c>
      <c r="B9" s="23">
        <f>'2004'!F19</f>
        <v>3508</v>
      </c>
      <c r="C9" s="24">
        <f>B9/B8</f>
        <v>0.52467843254561775</v>
      </c>
      <c r="D9" s="23">
        <f>'2008'!D18</f>
        <v>4225</v>
      </c>
      <c r="E9" s="24">
        <f>D9/D8</f>
        <v>0.55871462576038089</v>
      </c>
      <c r="F9" s="23">
        <f>'2012'!E15</f>
        <v>5173</v>
      </c>
      <c r="G9" s="24">
        <f>F9/F8</f>
        <v>0.57267795859625814</v>
      </c>
      <c r="H9" s="23">
        <f>'2016'!E16</f>
        <v>6369</v>
      </c>
      <c r="I9" s="24">
        <f>H9/H8</f>
        <v>0.57285483000539661</v>
      </c>
      <c r="J9" s="23">
        <f>'2018'!E17</f>
        <v>6595</v>
      </c>
      <c r="K9" s="24">
        <f>J9/J8</f>
        <v>0.54190632703368935</v>
      </c>
    </row>
    <row r="10" spans="1:11" x14ac:dyDescent="0.2">
      <c r="A10" t="s">
        <v>36</v>
      </c>
      <c r="B10" s="23">
        <f>'2004'!J19</f>
        <v>2980</v>
      </c>
      <c r="C10" s="24">
        <f>B10/B9</f>
        <v>0.84948688711516529</v>
      </c>
      <c r="D10" s="23">
        <f>'2008'!I18</f>
        <v>3627</v>
      </c>
      <c r="E10" s="24">
        <f>D10/D9</f>
        <v>0.8584615384615385</v>
      </c>
      <c r="F10" s="23">
        <f>'2012'!J15</f>
        <v>4331</v>
      </c>
      <c r="G10" s="24">
        <f>F10/F9</f>
        <v>0.83723178039822155</v>
      </c>
      <c r="H10" s="23">
        <f>'2016'!J16</f>
        <v>5542</v>
      </c>
      <c r="I10" s="24">
        <f>H10/H9</f>
        <v>0.87015230020411372</v>
      </c>
      <c r="J10" s="23">
        <f>'2018'!J17</f>
        <v>5080</v>
      </c>
      <c r="K10" s="24">
        <f>J10/J9</f>
        <v>0.77028051554207733</v>
      </c>
    </row>
    <row r="11" spans="1:11" x14ac:dyDescent="0.2">
      <c r="A11" t="s">
        <v>115</v>
      </c>
      <c r="B11" s="23">
        <f>B7-B8</f>
        <v>3035</v>
      </c>
      <c r="C11" s="24">
        <f>B11/B7</f>
        <v>0.31221067791379487</v>
      </c>
      <c r="D11" s="23">
        <f>D7-D8</f>
        <v>3447</v>
      </c>
      <c r="E11" s="24">
        <f>D11/D7</f>
        <v>0.31310745753474428</v>
      </c>
      <c r="F11" s="23">
        <f>F7-F8</f>
        <v>4302</v>
      </c>
      <c r="G11" s="24">
        <f>F11/F7</f>
        <v>0.32260967379077615</v>
      </c>
      <c r="H11" s="23">
        <f>H7-H8</f>
        <v>4632</v>
      </c>
      <c r="I11" s="24">
        <f>H11/H7</f>
        <v>0.29409523809523808</v>
      </c>
      <c r="J11" s="23">
        <f>J7-J8</f>
        <v>4563</v>
      </c>
      <c r="K11" s="24">
        <f>J11/J7</f>
        <v>0.27269467519273294</v>
      </c>
    </row>
    <row r="13" spans="1:11" x14ac:dyDescent="0.2">
      <c r="A13" s="25" t="s">
        <v>111</v>
      </c>
      <c r="B13" s="23">
        <f>'2004'!B14</f>
        <v>9291</v>
      </c>
      <c r="C13" s="24">
        <f>B13/B2</f>
        <v>4.3074911680436173E-2</v>
      </c>
      <c r="D13" s="23">
        <f>'2008'!B14</f>
        <v>10455</v>
      </c>
      <c r="E13" s="24">
        <f>D13/D2</f>
        <v>4.6363841968257068E-2</v>
      </c>
      <c r="F13" s="23">
        <f>'2012'!C11</f>
        <v>12493</v>
      </c>
      <c r="G13" s="24">
        <f>F13/F2</f>
        <v>5.3105658709106988E-2</v>
      </c>
      <c r="H13" s="23">
        <f>'2016'!C12</f>
        <v>14881</v>
      </c>
      <c r="I13" s="24">
        <f>H13/H2</f>
        <v>6.0614577477983884E-2</v>
      </c>
      <c r="J13" s="23">
        <f>'2018'!C13</f>
        <v>15659</v>
      </c>
      <c r="K13" s="24">
        <f>J13/J2</f>
        <v>6.269920079440075E-2</v>
      </c>
    </row>
    <row r="14" spans="1:11" x14ac:dyDescent="0.2">
      <c r="A14" t="s">
        <v>96</v>
      </c>
      <c r="B14" s="23">
        <f>'2004'!C14</f>
        <v>6270</v>
      </c>
      <c r="C14" s="24">
        <f>B14/B13</f>
        <v>0.67484662576687116</v>
      </c>
      <c r="D14" s="23">
        <f>'2008'!C14</f>
        <v>7059</v>
      </c>
      <c r="E14" s="24">
        <f>D14/D13</f>
        <v>0.6751793400286944</v>
      </c>
      <c r="F14" s="23">
        <f>'2012'!D11</f>
        <v>8254</v>
      </c>
      <c r="G14" s="24">
        <f>F14/F13</f>
        <v>0.66068998639237975</v>
      </c>
      <c r="H14" s="23">
        <f>'2016'!D12</f>
        <v>10283</v>
      </c>
      <c r="I14" s="24">
        <f>H14/H13</f>
        <v>0.69101538875075597</v>
      </c>
      <c r="J14" s="23">
        <f>'2018'!D13</f>
        <v>11128</v>
      </c>
      <c r="K14" s="24">
        <f>J14/J13</f>
        <v>0.7106456350980267</v>
      </c>
    </row>
    <row r="15" spans="1:11" x14ac:dyDescent="0.2">
      <c r="A15" t="s">
        <v>35</v>
      </c>
      <c r="B15" s="23">
        <f>'2004'!F14</f>
        <v>3247</v>
      </c>
      <c r="C15" s="24">
        <f>B15/B14</f>
        <v>0.51786283891547047</v>
      </c>
      <c r="D15" s="23">
        <f>'2008'!D14</f>
        <v>3901</v>
      </c>
      <c r="E15" s="24">
        <f>D15/D14</f>
        <v>0.55262785097039235</v>
      </c>
      <c r="F15" s="23">
        <f>'2012'!E11</f>
        <v>4649</v>
      </c>
      <c r="G15" s="24">
        <f>F15/F14</f>
        <v>0.56324206445359826</v>
      </c>
      <c r="H15" s="23">
        <f>'2016'!E12</f>
        <v>5785</v>
      </c>
      <c r="I15" s="24">
        <f>H15/H14</f>
        <v>0.56257901390644749</v>
      </c>
      <c r="J15" s="23">
        <f>'2018'!E13</f>
        <v>5898</v>
      </c>
      <c r="K15" s="24">
        <f>J15/J14</f>
        <v>0.53001437814521923</v>
      </c>
    </row>
    <row r="16" spans="1:11" x14ac:dyDescent="0.2">
      <c r="A16" t="s">
        <v>36</v>
      </c>
      <c r="B16" s="23">
        <f>'2004'!J14</f>
        <v>2768</v>
      </c>
      <c r="C16" s="24">
        <f>B16/B15</f>
        <v>0.8524792115799199</v>
      </c>
      <c r="D16" s="23">
        <f>'2008'!I14</f>
        <v>3357</v>
      </c>
      <c r="E16" s="24">
        <f>D16/D15</f>
        <v>0.86054857728787493</v>
      </c>
      <c r="F16" s="23">
        <f>'2012'!J11</f>
        <v>3904</v>
      </c>
      <c r="G16" s="24">
        <f>F16/F15</f>
        <v>0.83975048397504837</v>
      </c>
      <c r="H16" s="23">
        <f>'2016'!J12</f>
        <v>5043</v>
      </c>
      <c r="I16" s="24">
        <f>H16/H15</f>
        <v>0.87173725151253245</v>
      </c>
      <c r="J16" s="23">
        <f>'2018'!J13</f>
        <v>4519</v>
      </c>
      <c r="K16" s="24">
        <f>J16/J15</f>
        <v>0.76619192946761616</v>
      </c>
    </row>
    <row r="17" spans="1:11" x14ac:dyDescent="0.2">
      <c r="A17" t="s">
        <v>115</v>
      </c>
      <c r="B17" s="23">
        <f>B13-B14</f>
        <v>3021</v>
      </c>
      <c r="C17" s="24">
        <f>B17/B13</f>
        <v>0.32515337423312884</v>
      </c>
      <c r="D17" s="23">
        <f>D13-D14</f>
        <v>3396</v>
      </c>
      <c r="E17" s="24">
        <f>D17/D13</f>
        <v>0.3248206599713056</v>
      </c>
      <c r="F17" s="23">
        <f>F13-F14</f>
        <v>4239</v>
      </c>
      <c r="G17" s="24">
        <f>F17/F13</f>
        <v>0.33931001360762025</v>
      </c>
      <c r="H17" s="23">
        <f>H13-H14</f>
        <v>4598</v>
      </c>
      <c r="I17" s="24">
        <f>H17/H13</f>
        <v>0.30898461124924398</v>
      </c>
      <c r="J17" s="23">
        <f>J13-J14</f>
        <v>4531</v>
      </c>
      <c r="K17" s="24">
        <f>J17/J13</f>
        <v>0.2893543649019733</v>
      </c>
    </row>
    <row r="19" spans="1:11" x14ac:dyDescent="0.2">
      <c r="A19" s="25" t="s">
        <v>102</v>
      </c>
      <c r="B19" s="23">
        <f>'2004'!B12</f>
        <v>151410</v>
      </c>
      <c r="C19" s="24">
        <f>B19/B2</f>
        <v>0.70196667501182231</v>
      </c>
      <c r="D19" s="23">
        <f>'2008'!B12</f>
        <v>154472</v>
      </c>
      <c r="E19" s="24">
        <f>D19/D2</f>
        <v>0.68502299345008177</v>
      </c>
      <c r="F19" s="23">
        <f>'2012'!C9</f>
        <v>155615</v>
      </c>
      <c r="G19" s="24">
        <f>F19/F2</f>
        <v>0.66149340270693058</v>
      </c>
      <c r="H19" s="23">
        <f>'2016'!C10</f>
        <v>157395</v>
      </c>
      <c r="I19" s="24">
        <f>H19/H2</f>
        <v>0.64111494000048874</v>
      </c>
      <c r="J19" s="23">
        <f>'2018'!C11</f>
        <v>157610</v>
      </c>
      <c r="K19" s="24">
        <f>J19/J2</f>
        <v>0.63107612473373165</v>
      </c>
    </row>
    <row r="20" spans="1:11" x14ac:dyDescent="0.2">
      <c r="A20" s="25" t="s">
        <v>99</v>
      </c>
      <c r="B20" s="23">
        <f>'2004'!C12</f>
        <v>148159</v>
      </c>
      <c r="C20" s="24">
        <f>B20/B19</f>
        <v>0.97852849877815207</v>
      </c>
      <c r="D20" s="23">
        <f>'2008'!C12</f>
        <v>151321</v>
      </c>
      <c r="E20" s="24">
        <f>D20/D19</f>
        <v>0.97960148117458179</v>
      </c>
      <c r="F20" s="23">
        <f>'2012'!D9</f>
        <v>152862</v>
      </c>
      <c r="G20" s="24">
        <f>F20/F19</f>
        <v>0.98230890338334997</v>
      </c>
      <c r="H20" s="23">
        <f>'2016'!D10</f>
        <v>154450</v>
      </c>
      <c r="I20" s="24">
        <f>H20/H19</f>
        <v>0.98128911337717206</v>
      </c>
      <c r="J20" s="23">
        <f>'2018'!D11</f>
        <v>154982</v>
      </c>
      <c r="K20" s="24">
        <f>J20/J19</f>
        <v>0.98332593109574262</v>
      </c>
    </row>
    <row r="21" spans="1:11" x14ac:dyDescent="0.2">
      <c r="A21" s="25" t="s">
        <v>100</v>
      </c>
      <c r="B21" s="23">
        <f>'2004'!F12</f>
        <v>111318</v>
      </c>
      <c r="C21" s="24">
        <f>B21/B20</f>
        <v>0.75134146423774462</v>
      </c>
      <c r="D21" s="23">
        <f>'2008'!D12</f>
        <v>111215</v>
      </c>
      <c r="E21" s="24">
        <f>D21/D20</f>
        <v>0.73496077874187982</v>
      </c>
      <c r="F21" s="23">
        <f>'2012'!E9</f>
        <v>112706</v>
      </c>
      <c r="G21" s="24">
        <f>F21/F20</f>
        <v>0.73730554356216715</v>
      </c>
      <c r="H21" s="23">
        <f>'2016'!E10</f>
        <v>114151</v>
      </c>
      <c r="I21" s="24">
        <f>H21/H20</f>
        <v>0.73908060861120106</v>
      </c>
      <c r="J21" s="23">
        <f>'2018'!E11</f>
        <v>110054</v>
      </c>
      <c r="K21" s="24">
        <f>J21/J20</f>
        <v>0.71010827063788051</v>
      </c>
    </row>
    <row r="22" spans="1:11" x14ac:dyDescent="0.2">
      <c r="A22" s="25" t="s">
        <v>101</v>
      </c>
      <c r="B22" s="23">
        <f>'2004'!J12</f>
        <v>99567</v>
      </c>
      <c r="C22" s="24">
        <f>B22/B21</f>
        <v>0.89443755726836627</v>
      </c>
      <c r="D22" s="23">
        <f>'2008'!I12</f>
        <v>100042</v>
      </c>
      <c r="E22" s="24">
        <f>D22/D21</f>
        <v>0.89953693296767523</v>
      </c>
      <c r="F22" s="23">
        <f>'2012'!J9</f>
        <v>98041</v>
      </c>
      <c r="G22" s="24">
        <f>F22/F21</f>
        <v>0.86988270367149934</v>
      </c>
      <c r="H22" s="23">
        <f>'2016'!J10</f>
        <v>100849</v>
      </c>
      <c r="I22" s="24">
        <f>H22/H21</f>
        <v>0.88347014042802952</v>
      </c>
      <c r="J22" s="23">
        <f>'2018'!J11</f>
        <v>89075</v>
      </c>
      <c r="K22" s="24">
        <f>J22/J21</f>
        <v>0.80937539753212062</v>
      </c>
    </row>
    <row r="23" spans="1:11" x14ac:dyDescent="0.2">
      <c r="A23" t="s">
        <v>116</v>
      </c>
      <c r="B23" s="23">
        <f>B19-B20</f>
        <v>3251</v>
      </c>
      <c r="C23" s="24">
        <f>B23/B19</f>
        <v>2.1471501221847964E-2</v>
      </c>
      <c r="D23" s="23">
        <f>D19-D20</f>
        <v>3151</v>
      </c>
      <c r="E23" s="24">
        <f>D23/D19</f>
        <v>2.03985188254182E-2</v>
      </c>
      <c r="F23" s="23">
        <f>F19-F20</f>
        <v>2753</v>
      </c>
      <c r="G23" s="24">
        <f>F23/F19</f>
        <v>1.7691096616650064E-2</v>
      </c>
      <c r="H23" s="23">
        <f>H19-H20</f>
        <v>2945</v>
      </c>
      <c r="I23" s="24">
        <f>H23/H19</f>
        <v>1.8710886622827917E-2</v>
      </c>
      <c r="J23" s="23">
        <f>J19-J20</f>
        <v>2628</v>
      </c>
      <c r="K23" s="24">
        <f>J23/J19</f>
        <v>1.6674068904257343E-2</v>
      </c>
    </row>
    <row r="25" spans="1:11" x14ac:dyDescent="0.2">
      <c r="A25" s="25" t="s">
        <v>103</v>
      </c>
      <c r="B25" s="23">
        <f>'2004'!B13</f>
        <v>24910</v>
      </c>
      <c r="C25" s="24">
        <f>B25/B2</f>
        <v>0.11548768162304004</v>
      </c>
      <c r="D25" s="23">
        <f>'2008'!B13</f>
        <v>26528</v>
      </c>
      <c r="E25" s="24">
        <f>D25/D2</f>
        <v>0.11764131991716149</v>
      </c>
      <c r="F25" s="23">
        <f>'2012'!C10</f>
        <v>28709</v>
      </c>
      <c r="G25" s="24">
        <f>F25/F2</f>
        <v>0.12203716928517989</v>
      </c>
      <c r="H25" s="23">
        <f>'2016'!C11</f>
        <v>30608</v>
      </c>
      <c r="I25" s="24">
        <f>H25/H2</f>
        <v>0.12467515539588273</v>
      </c>
      <c r="J25" s="23">
        <f>'2018'!C12</f>
        <v>31623</v>
      </c>
      <c r="K25" s="24">
        <f>J25/J2</f>
        <v>0.12661963258965037</v>
      </c>
    </row>
    <row r="26" spans="1:11" x14ac:dyDescent="0.2">
      <c r="A26" s="25" t="s">
        <v>104</v>
      </c>
      <c r="B26" s="23">
        <f>'2004'!C13</f>
        <v>23346</v>
      </c>
      <c r="C26" s="24">
        <f>B26/B25</f>
        <v>0.93721397029305498</v>
      </c>
      <c r="D26" s="23">
        <f>'2008'!C13</f>
        <v>24930</v>
      </c>
      <c r="E26" s="24">
        <f>D26/D25</f>
        <v>0.93976176115802168</v>
      </c>
      <c r="F26" s="23">
        <f>'2012'!D10</f>
        <v>26915</v>
      </c>
      <c r="G26" s="24">
        <f>F26/F25</f>
        <v>0.93751088508829983</v>
      </c>
      <c r="H26" s="23">
        <f>'2016'!D11</f>
        <v>28808</v>
      </c>
      <c r="I26" s="24">
        <f>H26/H25</f>
        <v>0.94119184526921063</v>
      </c>
      <c r="J26" s="23">
        <f>'2018'!D12</f>
        <v>29758</v>
      </c>
      <c r="K26" s="24">
        <f>J26/J25</f>
        <v>0.94102393827277619</v>
      </c>
    </row>
    <row r="27" spans="1:11" x14ac:dyDescent="0.2">
      <c r="A27" s="25" t="s">
        <v>105</v>
      </c>
      <c r="B27" s="23">
        <f>'2004'!F13</f>
        <v>16035</v>
      </c>
      <c r="C27" s="24">
        <f>B27/B26</f>
        <v>0.68684142893857625</v>
      </c>
      <c r="D27" s="23">
        <f>'2008'!D13</f>
        <v>17375</v>
      </c>
      <c r="E27" s="24">
        <f>D27/D26</f>
        <v>0.6969514640994785</v>
      </c>
      <c r="F27" s="23">
        <f>'2012'!E10</f>
        <v>19680</v>
      </c>
      <c r="G27" s="24">
        <f>F27/F26</f>
        <v>0.73119078580717067</v>
      </c>
      <c r="H27" s="23">
        <f>'2016'!E11</f>
        <v>19984</v>
      </c>
      <c r="I27" s="24">
        <f>H27/H26</f>
        <v>0.69369619550124961</v>
      </c>
      <c r="J27" s="23">
        <f>'2018'!E12</f>
        <v>19023</v>
      </c>
      <c r="K27" s="24">
        <f>J27/J26</f>
        <v>0.63925667047516632</v>
      </c>
    </row>
    <row r="28" spans="1:11" x14ac:dyDescent="0.2">
      <c r="A28" s="25" t="s">
        <v>106</v>
      </c>
      <c r="B28" s="23">
        <f>'2004'!J13</f>
        <v>14016</v>
      </c>
      <c r="C28" s="24">
        <f>B28/B27</f>
        <v>0.87408793264733398</v>
      </c>
      <c r="D28" s="23">
        <f>'2008'!I13</f>
        <v>16133</v>
      </c>
      <c r="E28" s="24">
        <f>D28/D27</f>
        <v>0.92851798561151078</v>
      </c>
      <c r="F28" s="23">
        <f>'2012'!J10</f>
        <v>17813</v>
      </c>
      <c r="G28" s="24">
        <f>F28/F27</f>
        <v>0.90513211382113823</v>
      </c>
      <c r="H28" s="23">
        <f>'2016'!J11</f>
        <v>17119</v>
      </c>
      <c r="I28" s="24">
        <f>H28/H27</f>
        <v>0.85663530824659728</v>
      </c>
      <c r="J28" s="23">
        <f>'2018'!J12</f>
        <v>15194</v>
      </c>
      <c r="K28" s="24">
        <f>J28/J27</f>
        <v>0.79871734216474799</v>
      </c>
    </row>
    <row r="29" spans="1:11" x14ac:dyDescent="0.2">
      <c r="A29" t="s">
        <v>117</v>
      </c>
      <c r="B29" s="23">
        <f>B25-B26</f>
        <v>1564</v>
      </c>
      <c r="C29" s="24">
        <f>B29/B25</f>
        <v>6.2786029706944996E-2</v>
      </c>
      <c r="D29" s="23">
        <f>D25-D26</f>
        <v>1598</v>
      </c>
      <c r="E29" s="24">
        <f>D29/D25</f>
        <v>6.0238238841978285E-2</v>
      </c>
      <c r="F29" s="23">
        <f>F25-F26</f>
        <v>1794</v>
      </c>
      <c r="G29" s="24">
        <f>F29/F25</f>
        <v>6.2489114911700165E-2</v>
      </c>
      <c r="H29" s="23">
        <f>H25-H26</f>
        <v>1800</v>
      </c>
      <c r="I29" s="24">
        <f>H29/H25</f>
        <v>5.8808154730789333E-2</v>
      </c>
      <c r="J29" s="23">
        <f>J25-J26</f>
        <v>1865</v>
      </c>
      <c r="K29" s="24">
        <f>J29/J25</f>
        <v>5.8976061727223854E-2</v>
      </c>
    </row>
    <row r="31" spans="1:11" x14ac:dyDescent="0.2">
      <c r="A31" s="25" t="s">
        <v>107</v>
      </c>
      <c r="B31" s="23">
        <f>'2004'!B15</f>
        <v>27129</v>
      </c>
      <c r="C31" s="24">
        <f>B31/B2</f>
        <v>0.12577540404461876</v>
      </c>
      <c r="D31" s="23">
        <f>'2008'!B15</f>
        <v>30852</v>
      </c>
      <c r="E31" s="24">
        <f>D31/D2</f>
        <v>0.13681657124865299</v>
      </c>
      <c r="F31" s="23">
        <f>'2012'!C12</f>
        <v>35204</v>
      </c>
      <c r="G31" s="24">
        <f>F31/F2</f>
        <v>0.14964633068081343</v>
      </c>
      <c r="H31" s="23">
        <f>'2016'!C13</f>
        <v>38990</v>
      </c>
      <c r="I31" s="24">
        <f>H31/H2</f>
        <v>0.15881744344241594</v>
      </c>
      <c r="J31" s="23">
        <f>'2018'!C14</f>
        <v>41049</v>
      </c>
      <c r="K31" s="24">
        <f>J31/J2</f>
        <v>0.16436167656998255</v>
      </c>
    </row>
    <row r="32" spans="1:11" x14ac:dyDescent="0.2">
      <c r="A32" s="25" t="s">
        <v>108</v>
      </c>
      <c r="B32" s="23">
        <f>'2004'!C15</f>
        <v>16088</v>
      </c>
      <c r="C32" s="24">
        <f>B32/B31</f>
        <v>0.59301854104463858</v>
      </c>
      <c r="D32" s="23">
        <f>'2008'!C15</f>
        <v>19537</v>
      </c>
      <c r="E32" s="24">
        <f>D32/D31</f>
        <v>0.63324906002852333</v>
      </c>
      <c r="F32" s="23">
        <f>'2012'!D12</f>
        <v>23329</v>
      </c>
      <c r="G32" s="24">
        <f>F32/F31</f>
        <v>0.66268037722986028</v>
      </c>
      <c r="H32" s="23">
        <f>'2016'!D13</f>
        <v>26662</v>
      </c>
      <c r="I32" s="24">
        <f>H32/H31</f>
        <v>0.68381636317004357</v>
      </c>
      <c r="J32" s="23">
        <f>'2018'!D14</f>
        <v>28955</v>
      </c>
      <c r="K32" s="24">
        <f>J32/J31</f>
        <v>0.70537650125459816</v>
      </c>
    </row>
    <row r="33" spans="1:11" x14ac:dyDescent="0.2">
      <c r="A33" s="25" t="s">
        <v>109</v>
      </c>
      <c r="B33" s="23">
        <f>'2004'!F15</f>
        <v>9308</v>
      </c>
      <c r="C33" s="24">
        <f>B33/B32</f>
        <v>0.57856787667826948</v>
      </c>
      <c r="D33" s="23">
        <f>'2008'!D15</f>
        <v>11608</v>
      </c>
      <c r="E33" s="24">
        <f>D33/D32</f>
        <v>0.59415468086195422</v>
      </c>
      <c r="F33" s="23">
        <f>'2012'!E12</f>
        <v>13697</v>
      </c>
      <c r="G33" s="24">
        <f>F33/F32</f>
        <v>0.58712332290282476</v>
      </c>
      <c r="H33" s="23">
        <f>'2016'!E13</f>
        <v>15267</v>
      </c>
      <c r="I33" s="24">
        <f>H33/H32</f>
        <v>0.57261270722376412</v>
      </c>
      <c r="J33" s="23">
        <f>'2018'!E14</f>
        <v>15558</v>
      </c>
      <c r="K33" s="24">
        <f>J33/J32</f>
        <v>0.53731652564323951</v>
      </c>
    </row>
    <row r="34" spans="1:11" x14ac:dyDescent="0.2">
      <c r="A34" s="25" t="s">
        <v>110</v>
      </c>
      <c r="B34" s="23">
        <f>'2004'!J15</f>
        <v>7587</v>
      </c>
      <c r="C34" s="24">
        <f>B34/B33</f>
        <v>0.81510528577567687</v>
      </c>
      <c r="D34" s="23">
        <f>'2008'!I15</f>
        <v>9745</v>
      </c>
      <c r="E34" s="24">
        <f>D34/D33</f>
        <v>0.8395072363886974</v>
      </c>
      <c r="F34" s="23">
        <f>'2012'!J12</f>
        <v>11188</v>
      </c>
      <c r="G34" s="24">
        <f>F34/F33</f>
        <v>0.81682120172300499</v>
      </c>
      <c r="H34" s="23">
        <f>'2016'!J13</f>
        <v>12682</v>
      </c>
      <c r="I34" s="24">
        <f>H34/H33</f>
        <v>0.83068055282635755</v>
      </c>
      <c r="J34" s="23">
        <f>'2018'!J14</f>
        <v>11695</v>
      </c>
      <c r="K34" s="24">
        <f>J34/J33</f>
        <v>0.75170330376655092</v>
      </c>
    </row>
    <row r="35" spans="1:11" x14ac:dyDescent="0.2">
      <c r="A35" t="s">
        <v>118</v>
      </c>
      <c r="B35" s="23">
        <f>B31-B32</f>
        <v>11041</v>
      </c>
      <c r="C35" s="24">
        <f>B35/B31</f>
        <v>0.40698145895536142</v>
      </c>
      <c r="D35" s="23">
        <f>D31-D32</f>
        <v>11315</v>
      </c>
      <c r="E35" s="24">
        <f>D35/D31</f>
        <v>0.36675093997147673</v>
      </c>
      <c r="F35" s="23">
        <f>F31-F32</f>
        <v>11875</v>
      </c>
      <c r="G35" s="24">
        <f>F35/F31</f>
        <v>0.33731962277013977</v>
      </c>
      <c r="H35" s="23">
        <f>H31-H32</f>
        <v>12328</v>
      </c>
      <c r="I35" s="24">
        <f>H35/H31</f>
        <v>0.31618363682995637</v>
      </c>
      <c r="J35" s="23">
        <f>J31-J32</f>
        <v>12094</v>
      </c>
      <c r="K35" s="24">
        <f>J35/J31</f>
        <v>0.29462349874540184</v>
      </c>
    </row>
    <row r="37" spans="1:11" x14ac:dyDescent="0.2">
      <c r="A37" s="25" t="s">
        <v>112</v>
      </c>
      <c r="C37" s="24">
        <f>100%-C13-C19-C25</f>
        <v>0.13947073168470145</v>
      </c>
      <c r="E37" s="24">
        <f>100%-E13-E19-E25</f>
        <v>0.1509718446644997</v>
      </c>
      <c r="G37" s="24">
        <f>100%-G13-G19-G25</f>
        <v>0.16336376929878255</v>
      </c>
      <c r="I37" s="24">
        <f>100%-I13-I19-I25</f>
        <v>0.1735953271256446</v>
      </c>
      <c r="K37" s="24">
        <f>100%-K13-K19-K25</f>
        <v>0.17960504188221726</v>
      </c>
    </row>
    <row r="38" spans="1:11" x14ac:dyDescent="0.2">
      <c r="A38" s="25"/>
      <c r="C38" s="24"/>
      <c r="E38" s="24"/>
      <c r="G38" s="24"/>
      <c r="I38" s="24"/>
    </row>
    <row r="39" spans="1:11" x14ac:dyDescent="0.2">
      <c r="A39" s="25" t="s">
        <v>114</v>
      </c>
    </row>
    <row r="40" spans="1:11" x14ac:dyDescent="0.2">
      <c r="A40" s="2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6" zoomScaleNormal="100" workbookViewId="0">
      <pane xSplit="1" topLeftCell="B1" activePane="topRight" state="frozen"/>
      <selection pane="topRight" activeCell="A29" sqref="A29"/>
    </sheetView>
  </sheetViews>
  <sheetFormatPr defaultRowHeight="12.75" x14ac:dyDescent="0.2"/>
  <cols>
    <col min="1" max="1" width="42.28515625" style="2" customWidth="1"/>
    <col min="2" max="8" width="9.7109375" style="2" customWidth="1"/>
    <col min="10" max="12" width="9.7109375" style="2" customWidth="1"/>
    <col min="13" max="16384" width="9.140625" style="2"/>
  </cols>
  <sheetData>
    <row r="1" spans="1:14" s="1" customFormat="1" ht="1.5" customHeight="1" x14ac:dyDescent="0.2">
      <c r="A1" s="1" t="s">
        <v>0</v>
      </c>
    </row>
    <row r="2" spans="1:14" x14ac:dyDescent="0.2">
      <c r="A2" s="2" t="s">
        <v>1</v>
      </c>
    </row>
    <row r="3" spans="1:14" x14ac:dyDescent="0.2">
      <c r="A3" s="2" t="s">
        <v>2</v>
      </c>
    </row>
    <row r="4" spans="1:14" x14ac:dyDescent="0.2">
      <c r="A4" s="1" t="s">
        <v>3</v>
      </c>
    </row>
    <row r="5" spans="1:14" x14ac:dyDescent="0.2">
      <c r="A5" s="130" t="s">
        <v>4</v>
      </c>
      <c r="B5" s="132" t="s">
        <v>5</v>
      </c>
      <c r="C5" s="134" t="s">
        <v>6</v>
      </c>
      <c r="D5" s="135"/>
      <c r="E5" s="136"/>
      <c r="F5" s="137" t="s">
        <v>7</v>
      </c>
      <c r="G5" s="137"/>
      <c r="H5" s="137"/>
      <c r="I5" s="137"/>
      <c r="J5" s="134" t="s">
        <v>8</v>
      </c>
      <c r="K5" s="135"/>
      <c r="L5" s="135"/>
      <c r="M5" s="135"/>
      <c r="N5" s="136"/>
    </row>
    <row r="6" spans="1:14" ht="38.25" x14ac:dyDescent="0.2">
      <c r="A6" s="131"/>
      <c r="B6" s="133"/>
      <c r="C6" s="3" t="s">
        <v>9</v>
      </c>
      <c r="D6" s="4" t="s">
        <v>10</v>
      </c>
      <c r="E6" s="3" t="s">
        <v>11</v>
      </c>
      <c r="F6" s="4" t="s">
        <v>9</v>
      </c>
      <c r="G6" s="4" t="s">
        <v>12</v>
      </c>
      <c r="H6" s="4" t="s">
        <v>11</v>
      </c>
      <c r="I6" s="5" t="s">
        <v>13</v>
      </c>
      <c r="J6" s="4" t="s">
        <v>9</v>
      </c>
      <c r="K6" s="4" t="s">
        <v>14</v>
      </c>
      <c r="L6" s="4" t="s">
        <v>11</v>
      </c>
      <c r="M6" s="5" t="s">
        <v>15</v>
      </c>
      <c r="N6" s="5" t="s">
        <v>13</v>
      </c>
    </row>
    <row r="7" spans="1:14" x14ac:dyDescent="0.2">
      <c r="A7" s="2" t="s">
        <v>16</v>
      </c>
      <c r="B7" s="6"/>
      <c r="D7" s="7"/>
      <c r="F7" s="8"/>
      <c r="H7" s="8"/>
      <c r="I7" s="9"/>
      <c r="K7" s="8"/>
      <c r="L7" s="7"/>
      <c r="M7" s="7"/>
      <c r="N7" s="7"/>
    </row>
    <row r="8" spans="1:14" x14ac:dyDescent="0.2">
      <c r="A8" s="10" t="s">
        <v>17</v>
      </c>
      <c r="B8" s="11">
        <v>215694</v>
      </c>
      <c r="C8" s="12">
        <v>197005</v>
      </c>
      <c r="D8" s="13">
        <v>91.3</v>
      </c>
      <c r="E8" s="14">
        <v>0.2</v>
      </c>
      <c r="F8" s="11">
        <v>142070</v>
      </c>
      <c r="G8" s="14">
        <v>65.900000000000006</v>
      </c>
      <c r="H8" s="13">
        <v>0.3</v>
      </c>
      <c r="I8" s="15">
        <f>F8/C8</f>
        <v>0.72114920941092864</v>
      </c>
      <c r="J8" s="12">
        <v>125736</v>
      </c>
      <c r="K8" s="13">
        <v>58.3</v>
      </c>
      <c r="L8" s="14">
        <v>0.3</v>
      </c>
      <c r="M8" s="16">
        <f>J8/C8</f>
        <v>0.63823760818253339</v>
      </c>
      <c r="N8" s="16">
        <f>J8/F8</f>
        <v>0.88502850707397762</v>
      </c>
    </row>
    <row r="9" spans="1:14" x14ac:dyDescent="0.2">
      <c r="A9" s="10" t="s">
        <v>18</v>
      </c>
      <c r="B9" s="11">
        <v>103812</v>
      </c>
      <c r="C9" s="12">
        <v>94147</v>
      </c>
      <c r="D9" s="13">
        <v>90.7</v>
      </c>
      <c r="E9" s="14">
        <v>0.3</v>
      </c>
      <c r="F9" s="11">
        <v>66406</v>
      </c>
      <c r="G9" s="14">
        <v>64</v>
      </c>
      <c r="H9" s="13">
        <v>0.4</v>
      </c>
      <c r="I9" s="15">
        <f t="shared" ref="I9:I19" si="0">F9/C9</f>
        <v>0.70534377091144695</v>
      </c>
      <c r="J9" s="12">
        <v>58455</v>
      </c>
      <c r="K9" s="13">
        <v>56.3</v>
      </c>
      <c r="L9" s="14">
        <v>0.4</v>
      </c>
      <c r="M9" s="16">
        <f t="shared" ref="M9:M19" si="1">J9/C9</f>
        <v>0.62089073470211475</v>
      </c>
      <c r="N9" s="16">
        <f t="shared" ref="N9:N19" si="2">J9/F9</f>
        <v>0.88026684335752792</v>
      </c>
    </row>
    <row r="10" spans="1:14" x14ac:dyDescent="0.2">
      <c r="A10" s="10" t="s">
        <v>19</v>
      </c>
      <c r="B10" s="11">
        <v>111882</v>
      </c>
      <c r="C10" s="12">
        <v>102858</v>
      </c>
      <c r="D10" s="13">
        <v>91.9</v>
      </c>
      <c r="E10" s="14">
        <v>0.2</v>
      </c>
      <c r="F10" s="11">
        <v>75663</v>
      </c>
      <c r="G10" s="14">
        <v>67.599999999999994</v>
      </c>
      <c r="H10" s="13">
        <v>0.4</v>
      </c>
      <c r="I10" s="15">
        <f t="shared" si="0"/>
        <v>0.73560636994691708</v>
      </c>
      <c r="J10" s="12">
        <v>67281</v>
      </c>
      <c r="K10" s="13">
        <v>60.1</v>
      </c>
      <c r="L10" s="14">
        <v>0.4</v>
      </c>
      <c r="M10" s="16">
        <f t="shared" si="1"/>
        <v>0.65411538237181355</v>
      </c>
      <c r="N10" s="16">
        <f t="shared" si="2"/>
        <v>0.8892193013758376</v>
      </c>
    </row>
    <row r="11" spans="1:14" x14ac:dyDescent="0.2">
      <c r="A11" s="10" t="s">
        <v>20</v>
      </c>
      <c r="B11" s="11">
        <v>176618</v>
      </c>
      <c r="C11" s="12">
        <v>162958</v>
      </c>
      <c r="D11" s="13">
        <v>92.3</v>
      </c>
      <c r="E11" s="14">
        <v>0.2</v>
      </c>
      <c r="F11" s="11">
        <v>119929</v>
      </c>
      <c r="G11" s="14">
        <v>67.900000000000006</v>
      </c>
      <c r="H11" s="13">
        <v>0.3</v>
      </c>
      <c r="I11" s="15">
        <f t="shared" si="0"/>
        <v>0.73595036757937626</v>
      </c>
      <c r="J11" s="12">
        <v>106588</v>
      </c>
      <c r="K11" s="13">
        <v>60.3</v>
      </c>
      <c r="L11" s="14">
        <v>0.3</v>
      </c>
      <c r="M11" s="16">
        <f t="shared" si="1"/>
        <v>0.65408264706243324</v>
      </c>
      <c r="N11" s="16">
        <f t="shared" si="2"/>
        <v>0.88875918251632213</v>
      </c>
    </row>
    <row r="12" spans="1:14" x14ac:dyDescent="0.2">
      <c r="A12" s="17" t="s">
        <v>21</v>
      </c>
      <c r="B12" s="11">
        <v>151410</v>
      </c>
      <c r="C12" s="12">
        <v>148159</v>
      </c>
      <c r="D12" s="13">
        <v>97.9</v>
      </c>
      <c r="E12" s="14">
        <v>0.1</v>
      </c>
      <c r="F12" s="11">
        <v>111318</v>
      </c>
      <c r="G12" s="14">
        <v>73.5</v>
      </c>
      <c r="H12" s="13">
        <v>0.3</v>
      </c>
      <c r="I12" s="15">
        <f t="shared" si="0"/>
        <v>0.75134146423774462</v>
      </c>
      <c r="J12" s="12">
        <v>99567</v>
      </c>
      <c r="K12" s="13">
        <v>65.8</v>
      </c>
      <c r="L12" s="14">
        <v>0.3</v>
      </c>
      <c r="M12" s="16">
        <f t="shared" si="1"/>
        <v>0.67202802394724581</v>
      </c>
      <c r="N12" s="16">
        <f t="shared" si="2"/>
        <v>0.89443755726836627</v>
      </c>
    </row>
    <row r="13" spans="1:14" x14ac:dyDescent="0.2">
      <c r="A13" s="10" t="s">
        <v>22</v>
      </c>
      <c r="B13" s="11">
        <v>24910</v>
      </c>
      <c r="C13" s="12">
        <v>23346</v>
      </c>
      <c r="D13" s="13">
        <v>93.7</v>
      </c>
      <c r="E13" s="14">
        <v>0.5</v>
      </c>
      <c r="F13" s="11">
        <v>16035</v>
      </c>
      <c r="G13" s="14">
        <v>64.400000000000006</v>
      </c>
      <c r="H13" s="13">
        <v>1</v>
      </c>
      <c r="I13" s="15">
        <f t="shared" si="0"/>
        <v>0.68684142893857625</v>
      </c>
      <c r="J13" s="12">
        <v>14016</v>
      </c>
      <c r="K13" s="13">
        <v>56.3</v>
      </c>
      <c r="L13" s="14">
        <v>1.1000000000000001</v>
      </c>
      <c r="M13" s="16">
        <f t="shared" si="1"/>
        <v>0.60035980467746086</v>
      </c>
      <c r="N13" s="16">
        <f t="shared" si="2"/>
        <v>0.87408793264733398</v>
      </c>
    </row>
    <row r="14" spans="1:14" x14ac:dyDescent="0.2">
      <c r="A14" s="10" t="s">
        <v>23</v>
      </c>
      <c r="B14" s="11">
        <v>9291</v>
      </c>
      <c r="C14" s="12">
        <v>6270</v>
      </c>
      <c r="D14" s="13">
        <v>67.5</v>
      </c>
      <c r="E14" s="14">
        <v>1.7</v>
      </c>
      <c r="F14" s="11">
        <v>3247</v>
      </c>
      <c r="G14" s="14">
        <v>35</v>
      </c>
      <c r="H14" s="13">
        <v>1.8</v>
      </c>
      <c r="I14" s="15">
        <f t="shared" si="0"/>
        <v>0.51786283891547047</v>
      </c>
      <c r="J14" s="12">
        <v>2768</v>
      </c>
      <c r="K14" s="13">
        <v>29.8</v>
      </c>
      <c r="L14" s="14">
        <v>1.7</v>
      </c>
      <c r="M14" s="16">
        <f t="shared" si="1"/>
        <v>0.44146730462519934</v>
      </c>
      <c r="N14" s="16">
        <f t="shared" si="2"/>
        <v>0.8524792115799199</v>
      </c>
    </row>
    <row r="15" spans="1:14" x14ac:dyDescent="0.2">
      <c r="A15" s="10" t="s">
        <v>24</v>
      </c>
      <c r="B15" s="11">
        <v>27129</v>
      </c>
      <c r="C15" s="12">
        <v>16088</v>
      </c>
      <c r="D15" s="13">
        <v>59.3</v>
      </c>
      <c r="E15" s="14">
        <v>1.3</v>
      </c>
      <c r="F15" s="11">
        <v>9308</v>
      </c>
      <c r="G15" s="14">
        <v>34.299999999999997</v>
      </c>
      <c r="H15" s="13">
        <v>1.3</v>
      </c>
      <c r="I15" s="15">
        <f t="shared" si="0"/>
        <v>0.57856787667826948</v>
      </c>
      <c r="J15" s="12">
        <v>7587</v>
      </c>
      <c r="K15" s="13">
        <v>28</v>
      </c>
      <c r="L15" s="14">
        <v>1.2</v>
      </c>
      <c r="M15" s="16">
        <f t="shared" si="1"/>
        <v>0.47159373446046743</v>
      </c>
      <c r="N15" s="16">
        <f t="shared" si="2"/>
        <v>0.81510528577567687</v>
      </c>
    </row>
    <row r="16" spans="1:14" x14ac:dyDescent="0.2">
      <c r="A16" s="10" t="s">
        <v>25</v>
      </c>
      <c r="B16" s="11">
        <v>179050</v>
      </c>
      <c r="C16" s="12">
        <v>165244</v>
      </c>
      <c r="D16" s="13">
        <v>92.3</v>
      </c>
      <c r="E16" s="14">
        <v>0.2</v>
      </c>
      <c r="F16" s="11">
        <v>121527</v>
      </c>
      <c r="G16" s="14">
        <v>67.900000000000006</v>
      </c>
      <c r="H16" s="13">
        <v>0.3</v>
      </c>
      <c r="I16" s="15">
        <f t="shared" si="0"/>
        <v>0.73543971339352709</v>
      </c>
      <c r="J16" s="12">
        <v>107930</v>
      </c>
      <c r="K16" s="13">
        <v>60.3</v>
      </c>
      <c r="L16" s="14">
        <v>0.3</v>
      </c>
      <c r="M16" s="16">
        <f t="shared" si="1"/>
        <v>0.65315533393043013</v>
      </c>
      <c r="N16" s="16">
        <f t="shared" si="2"/>
        <v>0.88811539822426289</v>
      </c>
    </row>
    <row r="17" spans="1:14" x14ac:dyDescent="0.2">
      <c r="A17" s="17" t="s">
        <v>26</v>
      </c>
      <c r="B17" s="11">
        <v>153399</v>
      </c>
      <c r="C17" s="12">
        <v>150128</v>
      </c>
      <c r="D17" s="13">
        <v>97.9</v>
      </c>
      <c r="E17" s="14">
        <v>0.1</v>
      </c>
      <c r="F17" s="11">
        <v>112703</v>
      </c>
      <c r="G17" s="14">
        <v>73.5</v>
      </c>
      <c r="H17" s="13">
        <v>0.3</v>
      </c>
      <c r="I17" s="15">
        <f t="shared" si="0"/>
        <v>0.75071272514121279</v>
      </c>
      <c r="J17" s="12">
        <v>100726</v>
      </c>
      <c r="K17" s="13">
        <v>65.7</v>
      </c>
      <c r="L17" s="14">
        <v>0.3</v>
      </c>
      <c r="M17" s="16">
        <f t="shared" si="1"/>
        <v>0.67093413620377274</v>
      </c>
      <c r="N17" s="16">
        <f t="shared" si="2"/>
        <v>0.89372953692448298</v>
      </c>
    </row>
    <row r="18" spans="1:14" x14ac:dyDescent="0.2">
      <c r="A18" s="10" t="s">
        <v>27</v>
      </c>
      <c r="B18" s="11">
        <v>25510</v>
      </c>
      <c r="C18" s="12">
        <v>23908</v>
      </c>
      <c r="D18" s="13">
        <v>93.7</v>
      </c>
      <c r="E18" s="14">
        <v>0.5</v>
      </c>
      <c r="F18" s="11">
        <v>16408</v>
      </c>
      <c r="G18" s="14">
        <v>64.3</v>
      </c>
      <c r="H18" s="13">
        <v>1</v>
      </c>
      <c r="I18" s="15">
        <f t="shared" si="0"/>
        <v>0.68629747364898774</v>
      </c>
      <c r="J18" s="12">
        <v>14324</v>
      </c>
      <c r="K18" s="13">
        <v>56.1</v>
      </c>
      <c r="L18" s="14">
        <v>1.1000000000000001</v>
      </c>
      <c r="M18" s="16">
        <f t="shared" si="1"/>
        <v>0.59912999832691982</v>
      </c>
      <c r="N18" s="16">
        <f t="shared" si="2"/>
        <v>0.87298878595806928</v>
      </c>
    </row>
    <row r="19" spans="1:14" x14ac:dyDescent="0.2">
      <c r="A19" s="10" t="s">
        <v>28</v>
      </c>
      <c r="B19" s="11">
        <v>9721</v>
      </c>
      <c r="C19" s="12">
        <v>6686</v>
      </c>
      <c r="D19" s="13">
        <v>68.8</v>
      </c>
      <c r="E19" s="14">
        <v>1.7</v>
      </c>
      <c r="F19" s="11">
        <v>3508</v>
      </c>
      <c r="G19" s="14">
        <v>36.1</v>
      </c>
      <c r="H19" s="13">
        <v>1.7</v>
      </c>
      <c r="I19" s="15">
        <f t="shared" si="0"/>
        <v>0.52467843254561775</v>
      </c>
      <c r="J19" s="12">
        <v>2980</v>
      </c>
      <c r="K19" s="13">
        <v>30.7</v>
      </c>
      <c r="L19" s="14">
        <v>1.7</v>
      </c>
      <c r="M19" s="16">
        <f t="shared" si="1"/>
        <v>0.44570744839964105</v>
      </c>
      <c r="N19" s="16">
        <f t="shared" si="2"/>
        <v>0.84948688711516529</v>
      </c>
    </row>
    <row r="20" spans="1:14" x14ac:dyDescent="0.2">
      <c r="B20" s="18"/>
      <c r="C20" s="18"/>
      <c r="D20" s="14"/>
      <c r="E20" s="14"/>
      <c r="F20" s="18"/>
      <c r="G20" s="14"/>
      <c r="H20" s="14"/>
      <c r="J20" s="18"/>
      <c r="K20" s="14"/>
      <c r="L20" s="14"/>
    </row>
    <row r="21" spans="1:14" x14ac:dyDescent="0.2">
      <c r="A21" s="1" t="s">
        <v>29</v>
      </c>
      <c r="B21" s="18"/>
      <c r="C21" s="18"/>
      <c r="D21" s="14"/>
      <c r="E21" s="14"/>
      <c r="F21" s="18"/>
      <c r="G21" s="14"/>
      <c r="H21" s="14"/>
      <c r="J21" s="18"/>
      <c r="K21" s="14"/>
      <c r="L21" s="14"/>
    </row>
    <row r="22" spans="1:14" ht="14.25" x14ac:dyDescent="0.2">
      <c r="A22" s="20" t="s">
        <v>30</v>
      </c>
      <c r="B22" s="18"/>
      <c r="C22" s="18"/>
      <c r="D22" s="14"/>
      <c r="E22" s="14"/>
      <c r="F22" s="18"/>
      <c r="G22" s="14"/>
      <c r="H22" s="14"/>
      <c r="J22" s="18"/>
      <c r="K22" s="14"/>
      <c r="L22" s="14"/>
    </row>
    <row r="23" spans="1:14" x14ac:dyDescent="0.2">
      <c r="A23" s="2" t="s">
        <v>31</v>
      </c>
      <c r="B23" s="18"/>
      <c r="C23" s="18"/>
      <c r="D23" s="14"/>
      <c r="E23" s="14"/>
      <c r="F23" s="18"/>
      <c r="G23" s="14"/>
      <c r="H23" s="14"/>
      <c r="J23" s="18"/>
      <c r="K23" s="14"/>
      <c r="L23" s="14"/>
      <c r="M23" s="19"/>
    </row>
    <row r="24" spans="1:14" x14ac:dyDescent="0.2">
      <c r="A24" s="2" t="s">
        <v>32</v>
      </c>
      <c r="B24" s="18"/>
      <c r="C24" s="18"/>
      <c r="D24" s="14"/>
      <c r="E24" s="14"/>
      <c r="F24" s="18"/>
      <c r="G24" s="14"/>
      <c r="H24" s="14"/>
      <c r="J24" s="18"/>
      <c r="K24" s="14"/>
      <c r="L24" s="14"/>
    </row>
    <row r="25" spans="1:14" x14ac:dyDescent="0.2">
      <c r="B25" s="18"/>
      <c r="C25" s="18"/>
      <c r="D25" s="14"/>
      <c r="E25" s="14"/>
      <c r="F25" s="18"/>
      <c r="G25" s="14"/>
      <c r="H25" s="14"/>
      <c r="J25" s="18"/>
      <c r="K25" s="14"/>
      <c r="L25" s="14"/>
    </row>
    <row r="26" spans="1:14" x14ac:dyDescent="0.2">
      <c r="A26" s="21" t="s">
        <v>33</v>
      </c>
      <c r="B26" s="18"/>
      <c r="C26" s="18"/>
      <c r="D26" s="14"/>
      <c r="E26" s="14"/>
      <c r="F26" s="18"/>
      <c r="G26" s="14"/>
      <c r="H26" s="14"/>
      <c r="J26" s="18"/>
      <c r="K26" s="14"/>
      <c r="L26" s="14"/>
    </row>
    <row r="27" spans="1:14" x14ac:dyDescent="0.2">
      <c r="A27" s="22" t="s">
        <v>34</v>
      </c>
      <c r="B27" s="18"/>
      <c r="C27" s="18"/>
      <c r="D27" s="14"/>
      <c r="E27" s="14"/>
      <c r="F27" s="18"/>
      <c r="G27" s="14"/>
      <c r="H27" s="14"/>
      <c r="J27" s="18"/>
      <c r="K27" s="14"/>
      <c r="L27" s="14"/>
    </row>
    <row r="28" spans="1:14" x14ac:dyDescent="0.2">
      <c r="B28" s="18"/>
      <c r="C28" s="18"/>
      <c r="D28" s="14"/>
      <c r="E28" s="14"/>
      <c r="F28" s="18"/>
      <c r="G28" s="14"/>
      <c r="H28" s="14"/>
      <c r="J28" s="18"/>
      <c r="K28" s="14"/>
      <c r="L28" s="14"/>
    </row>
    <row r="29" spans="1:14" x14ac:dyDescent="0.2">
      <c r="A29" s="2" t="s">
        <v>163</v>
      </c>
      <c r="B29" s="18"/>
      <c r="C29" s="18"/>
      <c r="D29" s="14"/>
      <c r="E29" s="14"/>
      <c r="F29" s="18"/>
      <c r="G29" s="14"/>
      <c r="H29" s="14"/>
      <c r="J29" s="18"/>
      <c r="K29" s="14"/>
      <c r="L29" s="14"/>
    </row>
    <row r="30" spans="1:14" x14ac:dyDescent="0.2">
      <c r="A30" s="2" t="s">
        <v>164</v>
      </c>
    </row>
    <row r="69" spans="2:12" x14ac:dyDescent="0.2">
      <c r="B69" s="19"/>
      <c r="C69" s="19"/>
      <c r="D69" s="19"/>
      <c r="E69" s="19"/>
      <c r="F69" s="19"/>
      <c r="G69" s="19"/>
      <c r="H69" s="19"/>
      <c r="J69" s="19"/>
      <c r="K69" s="19"/>
      <c r="L69" s="19"/>
    </row>
    <row r="70" spans="2:12" x14ac:dyDescent="0.2">
      <c r="B70" s="19"/>
      <c r="C70" s="19"/>
      <c r="D70" s="19"/>
      <c r="E70" s="19"/>
      <c r="F70" s="19"/>
      <c r="G70" s="19"/>
      <c r="H70" s="19"/>
      <c r="J70" s="19"/>
      <c r="K70" s="19"/>
      <c r="L70" s="19"/>
    </row>
    <row r="71" spans="2:12" x14ac:dyDescent="0.2">
      <c r="B71" s="19"/>
      <c r="C71" s="19"/>
      <c r="D71" s="19"/>
      <c r="E71" s="19"/>
      <c r="F71" s="19"/>
      <c r="G71" s="19"/>
      <c r="H71" s="19"/>
      <c r="J71" s="19"/>
      <c r="K71" s="19"/>
      <c r="L71" s="19"/>
    </row>
    <row r="81" spans="2:12" x14ac:dyDescent="0.2">
      <c r="B81" s="19"/>
      <c r="C81" s="19"/>
      <c r="D81" s="19"/>
      <c r="E81" s="19"/>
      <c r="F81" s="19"/>
      <c r="G81" s="19"/>
      <c r="H81" s="19"/>
      <c r="J81" s="19"/>
      <c r="K81" s="19"/>
      <c r="L81" s="19"/>
    </row>
  </sheetData>
  <mergeCells count="5">
    <mergeCell ref="A5:A6"/>
    <mergeCell ref="B5:B6"/>
    <mergeCell ref="C5:E5"/>
    <mergeCell ref="F5:I5"/>
    <mergeCell ref="J5:N5"/>
  </mergeCells>
  <pageMargins left="0.75" right="0.75" top="1" bottom="1" header="0.5" footer="0.5"/>
  <pageSetup scale="5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3" zoomScale="80" zoomScaleNormal="80" workbookViewId="0">
      <selection activeCell="A31" sqref="A31"/>
    </sheetView>
  </sheetViews>
  <sheetFormatPr defaultRowHeight="12.75" x14ac:dyDescent="0.2"/>
  <cols>
    <col min="1" max="1" width="32.5703125" style="31" customWidth="1"/>
    <col min="2" max="4" width="11.140625" style="32" customWidth="1"/>
    <col min="5" max="8" width="11.140625" style="33" customWidth="1"/>
    <col min="9" max="9" width="11.140625" style="32" customWidth="1"/>
    <col min="10" max="13" width="11.140625" style="33" customWidth="1"/>
    <col min="14" max="14" width="9.140625" style="31"/>
    <col min="15" max="19" width="9.140625" style="34"/>
    <col min="20" max="256" width="9.140625" style="31"/>
    <col min="257" max="257" width="32.5703125" style="31" customWidth="1"/>
    <col min="258" max="269" width="11.140625" style="31" customWidth="1"/>
    <col min="270" max="512" width="9.140625" style="31"/>
    <col min="513" max="513" width="32.5703125" style="31" customWidth="1"/>
    <col min="514" max="525" width="11.140625" style="31" customWidth="1"/>
    <col min="526" max="768" width="9.140625" style="31"/>
    <col min="769" max="769" width="32.5703125" style="31" customWidth="1"/>
    <col min="770" max="781" width="11.140625" style="31" customWidth="1"/>
    <col min="782" max="1024" width="9.140625" style="31"/>
    <col min="1025" max="1025" width="32.5703125" style="31" customWidth="1"/>
    <col min="1026" max="1037" width="11.140625" style="31" customWidth="1"/>
    <col min="1038" max="1280" width="9.140625" style="31"/>
    <col min="1281" max="1281" width="32.5703125" style="31" customWidth="1"/>
    <col min="1282" max="1293" width="11.140625" style="31" customWidth="1"/>
    <col min="1294" max="1536" width="9.140625" style="31"/>
    <col min="1537" max="1537" width="32.5703125" style="31" customWidth="1"/>
    <col min="1538" max="1549" width="11.140625" style="31" customWidth="1"/>
    <col min="1550" max="1792" width="9.140625" style="31"/>
    <col min="1793" max="1793" width="32.5703125" style="31" customWidth="1"/>
    <col min="1794" max="1805" width="11.140625" style="31" customWidth="1"/>
    <col min="1806" max="2048" width="9.140625" style="31"/>
    <col min="2049" max="2049" width="32.5703125" style="31" customWidth="1"/>
    <col min="2050" max="2061" width="11.140625" style="31" customWidth="1"/>
    <col min="2062" max="2304" width="9.140625" style="31"/>
    <col min="2305" max="2305" width="32.5703125" style="31" customWidth="1"/>
    <col min="2306" max="2317" width="11.140625" style="31" customWidth="1"/>
    <col min="2318" max="2560" width="9.140625" style="31"/>
    <col min="2561" max="2561" width="32.5703125" style="31" customWidth="1"/>
    <col min="2562" max="2573" width="11.140625" style="31" customWidth="1"/>
    <col min="2574" max="2816" width="9.140625" style="31"/>
    <col min="2817" max="2817" width="32.5703125" style="31" customWidth="1"/>
    <col min="2818" max="2829" width="11.140625" style="31" customWidth="1"/>
    <col min="2830" max="3072" width="9.140625" style="31"/>
    <col min="3073" max="3073" width="32.5703125" style="31" customWidth="1"/>
    <col min="3074" max="3085" width="11.140625" style="31" customWidth="1"/>
    <col min="3086" max="3328" width="9.140625" style="31"/>
    <col min="3329" max="3329" width="32.5703125" style="31" customWidth="1"/>
    <col min="3330" max="3341" width="11.140625" style="31" customWidth="1"/>
    <col min="3342" max="3584" width="9.140625" style="31"/>
    <col min="3585" max="3585" width="32.5703125" style="31" customWidth="1"/>
    <col min="3586" max="3597" width="11.140625" style="31" customWidth="1"/>
    <col min="3598" max="3840" width="9.140625" style="31"/>
    <col min="3841" max="3841" width="32.5703125" style="31" customWidth="1"/>
    <col min="3842" max="3853" width="11.140625" style="31" customWidth="1"/>
    <col min="3854" max="4096" width="9.140625" style="31"/>
    <col min="4097" max="4097" width="32.5703125" style="31" customWidth="1"/>
    <col min="4098" max="4109" width="11.140625" style="31" customWidth="1"/>
    <col min="4110" max="4352" width="9.140625" style="31"/>
    <col min="4353" max="4353" width="32.5703125" style="31" customWidth="1"/>
    <col min="4354" max="4365" width="11.140625" style="31" customWidth="1"/>
    <col min="4366" max="4608" width="9.140625" style="31"/>
    <col min="4609" max="4609" width="32.5703125" style="31" customWidth="1"/>
    <col min="4610" max="4621" width="11.140625" style="31" customWidth="1"/>
    <col min="4622" max="4864" width="9.140625" style="31"/>
    <col min="4865" max="4865" width="32.5703125" style="31" customWidth="1"/>
    <col min="4866" max="4877" width="11.140625" style="31" customWidth="1"/>
    <col min="4878" max="5120" width="9.140625" style="31"/>
    <col min="5121" max="5121" width="32.5703125" style="31" customWidth="1"/>
    <col min="5122" max="5133" width="11.140625" style="31" customWidth="1"/>
    <col min="5134" max="5376" width="9.140625" style="31"/>
    <col min="5377" max="5377" width="32.5703125" style="31" customWidth="1"/>
    <col min="5378" max="5389" width="11.140625" style="31" customWidth="1"/>
    <col min="5390" max="5632" width="9.140625" style="31"/>
    <col min="5633" max="5633" width="32.5703125" style="31" customWidth="1"/>
    <col min="5634" max="5645" width="11.140625" style="31" customWidth="1"/>
    <col min="5646" max="5888" width="9.140625" style="31"/>
    <col min="5889" max="5889" width="32.5703125" style="31" customWidth="1"/>
    <col min="5890" max="5901" width="11.140625" style="31" customWidth="1"/>
    <col min="5902" max="6144" width="9.140625" style="31"/>
    <col min="6145" max="6145" width="32.5703125" style="31" customWidth="1"/>
    <col min="6146" max="6157" width="11.140625" style="31" customWidth="1"/>
    <col min="6158" max="6400" width="9.140625" style="31"/>
    <col min="6401" max="6401" width="32.5703125" style="31" customWidth="1"/>
    <col min="6402" max="6413" width="11.140625" style="31" customWidth="1"/>
    <col min="6414" max="6656" width="9.140625" style="31"/>
    <col min="6657" max="6657" width="32.5703125" style="31" customWidth="1"/>
    <col min="6658" max="6669" width="11.140625" style="31" customWidth="1"/>
    <col min="6670" max="6912" width="9.140625" style="31"/>
    <col min="6913" max="6913" width="32.5703125" style="31" customWidth="1"/>
    <col min="6914" max="6925" width="11.140625" style="31" customWidth="1"/>
    <col min="6926" max="7168" width="9.140625" style="31"/>
    <col min="7169" max="7169" width="32.5703125" style="31" customWidth="1"/>
    <col min="7170" max="7181" width="11.140625" style="31" customWidth="1"/>
    <col min="7182" max="7424" width="9.140625" style="31"/>
    <col min="7425" max="7425" width="32.5703125" style="31" customWidth="1"/>
    <col min="7426" max="7437" width="11.140625" style="31" customWidth="1"/>
    <col min="7438" max="7680" width="9.140625" style="31"/>
    <col min="7681" max="7681" width="32.5703125" style="31" customWidth="1"/>
    <col min="7682" max="7693" width="11.140625" style="31" customWidth="1"/>
    <col min="7694" max="7936" width="9.140625" style="31"/>
    <col min="7937" max="7937" width="32.5703125" style="31" customWidth="1"/>
    <col min="7938" max="7949" width="11.140625" style="31" customWidth="1"/>
    <col min="7950" max="8192" width="9.140625" style="31"/>
    <col min="8193" max="8193" width="32.5703125" style="31" customWidth="1"/>
    <col min="8194" max="8205" width="11.140625" style="31" customWidth="1"/>
    <col min="8206" max="8448" width="9.140625" style="31"/>
    <col min="8449" max="8449" width="32.5703125" style="31" customWidth="1"/>
    <col min="8450" max="8461" width="11.140625" style="31" customWidth="1"/>
    <col min="8462" max="8704" width="9.140625" style="31"/>
    <col min="8705" max="8705" width="32.5703125" style="31" customWidth="1"/>
    <col min="8706" max="8717" width="11.140625" style="31" customWidth="1"/>
    <col min="8718" max="8960" width="9.140625" style="31"/>
    <col min="8961" max="8961" width="32.5703125" style="31" customWidth="1"/>
    <col min="8962" max="8973" width="11.140625" style="31" customWidth="1"/>
    <col min="8974" max="9216" width="9.140625" style="31"/>
    <col min="9217" max="9217" width="32.5703125" style="31" customWidth="1"/>
    <col min="9218" max="9229" width="11.140625" style="31" customWidth="1"/>
    <col min="9230" max="9472" width="9.140625" style="31"/>
    <col min="9473" max="9473" width="32.5703125" style="31" customWidth="1"/>
    <col min="9474" max="9485" width="11.140625" style="31" customWidth="1"/>
    <col min="9486" max="9728" width="9.140625" style="31"/>
    <col min="9729" max="9729" width="32.5703125" style="31" customWidth="1"/>
    <col min="9730" max="9741" width="11.140625" style="31" customWidth="1"/>
    <col min="9742" max="9984" width="9.140625" style="31"/>
    <col min="9985" max="9985" width="32.5703125" style="31" customWidth="1"/>
    <col min="9986" max="9997" width="11.140625" style="31" customWidth="1"/>
    <col min="9998" max="10240" width="9.140625" style="31"/>
    <col min="10241" max="10241" width="32.5703125" style="31" customWidth="1"/>
    <col min="10242" max="10253" width="11.140625" style="31" customWidth="1"/>
    <col min="10254" max="10496" width="9.140625" style="31"/>
    <col min="10497" max="10497" width="32.5703125" style="31" customWidth="1"/>
    <col min="10498" max="10509" width="11.140625" style="31" customWidth="1"/>
    <col min="10510" max="10752" width="9.140625" style="31"/>
    <col min="10753" max="10753" width="32.5703125" style="31" customWidth="1"/>
    <col min="10754" max="10765" width="11.140625" style="31" customWidth="1"/>
    <col min="10766" max="11008" width="9.140625" style="31"/>
    <col min="11009" max="11009" width="32.5703125" style="31" customWidth="1"/>
    <col min="11010" max="11021" width="11.140625" style="31" customWidth="1"/>
    <col min="11022" max="11264" width="9.140625" style="31"/>
    <col min="11265" max="11265" width="32.5703125" style="31" customWidth="1"/>
    <col min="11266" max="11277" width="11.140625" style="31" customWidth="1"/>
    <col min="11278" max="11520" width="9.140625" style="31"/>
    <col min="11521" max="11521" width="32.5703125" style="31" customWidth="1"/>
    <col min="11522" max="11533" width="11.140625" style="31" customWidth="1"/>
    <col min="11534" max="11776" width="9.140625" style="31"/>
    <col min="11777" max="11777" width="32.5703125" style="31" customWidth="1"/>
    <col min="11778" max="11789" width="11.140625" style="31" customWidth="1"/>
    <col min="11790" max="12032" width="9.140625" style="31"/>
    <col min="12033" max="12033" width="32.5703125" style="31" customWidth="1"/>
    <col min="12034" max="12045" width="11.140625" style="31" customWidth="1"/>
    <col min="12046" max="12288" width="9.140625" style="31"/>
    <col min="12289" max="12289" width="32.5703125" style="31" customWidth="1"/>
    <col min="12290" max="12301" width="11.140625" style="31" customWidth="1"/>
    <col min="12302" max="12544" width="9.140625" style="31"/>
    <col min="12545" max="12545" width="32.5703125" style="31" customWidth="1"/>
    <col min="12546" max="12557" width="11.140625" style="31" customWidth="1"/>
    <col min="12558" max="12800" width="9.140625" style="31"/>
    <col min="12801" max="12801" width="32.5703125" style="31" customWidth="1"/>
    <col min="12802" max="12813" width="11.140625" style="31" customWidth="1"/>
    <col min="12814" max="13056" width="9.140625" style="31"/>
    <col min="13057" max="13057" width="32.5703125" style="31" customWidth="1"/>
    <col min="13058" max="13069" width="11.140625" style="31" customWidth="1"/>
    <col min="13070" max="13312" width="9.140625" style="31"/>
    <col min="13313" max="13313" width="32.5703125" style="31" customWidth="1"/>
    <col min="13314" max="13325" width="11.140625" style="31" customWidth="1"/>
    <col min="13326" max="13568" width="9.140625" style="31"/>
    <col min="13569" max="13569" width="32.5703125" style="31" customWidth="1"/>
    <col min="13570" max="13581" width="11.140625" style="31" customWidth="1"/>
    <col min="13582" max="13824" width="9.140625" style="31"/>
    <col min="13825" max="13825" width="32.5703125" style="31" customWidth="1"/>
    <col min="13826" max="13837" width="11.140625" style="31" customWidth="1"/>
    <col min="13838" max="14080" width="9.140625" style="31"/>
    <col min="14081" max="14081" width="32.5703125" style="31" customWidth="1"/>
    <col min="14082" max="14093" width="11.140625" style="31" customWidth="1"/>
    <col min="14094" max="14336" width="9.140625" style="31"/>
    <col min="14337" max="14337" width="32.5703125" style="31" customWidth="1"/>
    <col min="14338" max="14349" width="11.140625" style="31" customWidth="1"/>
    <col min="14350" max="14592" width="9.140625" style="31"/>
    <col min="14593" max="14593" width="32.5703125" style="31" customWidth="1"/>
    <col min="14594" max="14605" width="11.140625" style="31" customWidth="1"/>
    <col min="14606" max="14848" width="9.140625" style="31"/>
    <col min="14849" max="14849" width="32.5703125" style="31" customWidth="1"/>
    <col min="14850" max="14861" width="11.140625" style="31" customWidth="1"/>
    <col min="14862" max="15104" width="9.140625" style="31"/>
    <col min="15105" max="15105" width="32.5703125" style="31" customWidth="1"/>
    <col min="15106" max="15117" width="11.140625" style="31" customWidth="1"/>
    <col min="15118" max="15360" width="9.140625" style="31"/>
    <col min="15361" max="15361" width="32.5703125" style="31" customWidth="1"/>
    <col min="15362" max="15373" width="11.140625" style="31" customWidth="1"/>
    <col min="15374" max="15616" width="9.140625" style="31"/>
    <col min="15617" max="15617" width="32.5703125" style="31" customWidth="1"/>
    <col min="15618" max="15629" width="11.140625" style="31" customWidth="1"/>
    <col min="15630" max="15872" width="9.140625" style="31"/>
    <col min="15873" max="15873" width="32.5703125" style="31" customWidth="1"/>
    <col min="15874" max="15885" width="11.140625" style="31" customWidth="1"/>
    <col min="15886" max="16128" width="9.140625" style="31"/>
    <col min="16129" max="16129" width="32.5703125" style="31" customWidth="1"/>
    <col min="16130" max="16141" width="11.140625" style="31" customWidth="1"/>
    <col min="16142" max="16384" width="9.140625" style="31"/>
  </cols>
  <sheetData>
    <row r="1" spans="1:19" s="29" customFormat="1" ht="1.5" customHeight="1" x14ac:dyDescent="0.2">
      <c r="A1" s="26" t="s">
        <v>0</v>
      </c>
      <c r="B1" s="27"/>
      <c r="C1" s="27"/>
      <c r="D1" s="27"/>
      <c r="E1" s="28"/>
      <c r="F1" s="28"/>
      <c r="G1" s="28"/>
      <c r="H1" s="28"/>
      <c r="I1" s="27"/>
      <c r="J1" s="28"/>
      <c r="K1" s="28"/>
      <c r="L1" s="28"/>
      <c r="M1" s="28"/>
      <c r="O1" s="30"/>
      <c r="P1" s="30"/>
      <c r="Q1" s="30"/>
      <c r="R1" s="30"/>
      <c r="S1" s="30"/>
    </row>
    <row r="2" spans="1:19" x14ac:dyDescent="0.2">
      <c r="A2" s="31" t="s">
        <v>38</v>
      </c>
    </row>
    <row r="3" spans="1:19" x14ac:dyDescent="0.2">
      <c r="A3" s="31" t="s">
        <v>2</v>
      </c>
    </row>
    <row r="4" spans="1:19" x14ac:dyDescent="0.2">
      <c r="A4" s="29" t="s">
        <v>3</v>
      </c>
      <c r="D4" s="35"/>
      <c r="E4" s="36"/>
      <c r="F4" s="36"/>
    </row>
    <row r="5" spans="1:19" ht="12.75" customHeight="1" x14ac:dyDescent="0.2">
      <c r="A5" s="140" t="s">
        <v>4</v>
      </c>
      <c r="B5" s="140" t="s">
        <v>39</v>
      </c>
      <c r="C5" s="140" t="s">
        <v>40</v>
      </c>
      <c r="D5" s="142" t="s">
        <v>41</v>
      </c>
      <c r="E5" s="143"/>
      <c r="F5" s="143"/>
      <c r="G5" s="143"/>
      <c r="H5" s="144"/>
      <c r="I5" s="142" t="s">
        <v>42</v>
      </c>
      <c r="J5" s="145"/>
      <c r="K5" s="145"/>
      <c r="L5" s="145"/>
      <c r="M5" s="144"/>
    </row>
    <row r="6" spans="1:19" ht="52.5" customHeight="1" x14ac:dyDescent="0.2">
      <c r="A6" s="141"/>
      <c r="B6" s="141"/>
      <c r="C6" s="141"/>
      <c r="D6" s="37" t="s">
        <v>43</v>
      </c>
      <c r="E6" s="38" t="s">
        <v>44</v>
      </c>
      <c r="F6" s="39" t="s">
        <v>11</v>
      </c>
      <c r="G6" s="38" t="s">
        <v>45</v>
      </c>
      <c r="H6" s="39" t="s">
        <v>11</v>
      </c>
      <c r="I6" s="40" t="s">
        <v>42</v>
      </c>
      <c r="J6" s="39" t="s">
        <v>46</v>
      </c>
      <c r="K6" s="39" t="s">
        <v>11</v>
      </c>
      <c r="L6" s="39" t="s">
        <v>47</v>
      </c>
      <c r="M6" s="39" t="s">
        <v>11</v>
      </c>
    </row>
    <row r="7" spans="1:19" x14ac:dyDescent="0.2">
      <c r="A7" s="41"/>
      <c r="B7" s="42"/>
      <c r="C7" s="42"/>
      <c r="D7" s="42"/>
      <c r="E7" s="42"/>
      <c r="F7" s="42"/>
      <c r="G7" s="42"/>
      <c r="H7" s="42"/>
      <c r="I7" s="42"/>
      <c r="J7" s="42"/>
      <c r="K7" s="42"/>
      <c r="L7" s="42"/>
      <c r="M7" s="42"/>
    </row>
    <row r="8" spans="1:19" x14ac:dyDescent="0.2">
      <c r="A8" s="43" t="s">
        <v>17</v>
      </c>
      <c r="B8" s="44">
        <v>225499</v>
      </c>
      <c r="C8" s="44">
        <v>206072</v>
      </c>
      <c r="D8" s="44">
        <v>146311</v>
      </c>
      <c r="E8" s="45">
        <v>64.900000000000006</v>
      </c>
      <c r="F8" s="46">
        <v>0.3</v>
      </c>
      <c r="G8" s="45">
        <v>71</v>
      </c>
      <c r="H8" s="46">
        <v>0.3</v>
      </c>
      <c r="I8" s="44">
        <v>131144</v>
      </c>
      <c r="J8" s="45">
        <v>58.2</v>
      </c>
      <c r="K8" s="46">
        <v>0.3</v>
      </c>
      <c r="L8" s="45">
        <v>63.6</v>
      </c>
      <c r="M8" s="45">
        <v>0.3</v>
      </c>
    </row>
    <row r="9" spans="1:19" x14ac:dyDescent="0.2">
      <c r="A9" s="43" t="s">
        <v>18</v>
      </c>
      <c r="B9" s="44">
        <v>108974</v>
      </c>
      <c r="C9" s="44">
        <v>98818</v>
      </c>
      <c r="D9" s="44">
        <v>68242</v>
      </c>
      <c r="E9" s="45">
        <v>62.6</v>
      </c>
      <c r="F9" s="46">
        <v>0.4</v>
      </c>
      <c r="G9" s="45">
        <v>69.099999999999994</v>
      </c>
      <c r="H9" s="46">
        <v>0.4</v>
      </c>
      <c r="I9" s="44">
        <v>60729</v>
      </c>
      <c r="J9" s="45">
        <v>55.7</v>
      </c>
      <c r="K9" s="46">
        <v>0.4</v>
      </c>
      <c r="L9" s="45">
        <v>61.5</v>
      </c>
      <c r="M9" s="45">
        <v>0.4</v>
      </c>
    </row>
    <row r="10" spans="1:19" x14ac:dyDescent="0.2">
      <c r="A10" s="43" t="s">
        <v>19</v>
      </c>
      <c r="B10" s="44">
        <v>116525</v>
      </c>
      <c r="C10" s="44">
        <v>107255</v>
      </c>
      <c r="D10" s="44">
        <v>78069</v>
      </c>
      <c r="E10" s="45">
        <v>67</v>
      </c>
      <c r="F10" s="46">
        <v>0.4</v>
      </c>
      <c r="G10" s="45">
        <v>72.8</v>
      </c>
      <c r="H10" s="46">
        <v>0.4</v>
      </c>
      <c r="I10" s="44">
        <v>70415</v>
      </c>
      <c r="J10" s="45">
        <v>60.4</v>
      </c>
      <c r="K10" s="46">
        <v>0.4</v>
      </c>
      <c r="L10" s="45">
        <v>65.7</v>
      </c>
      <c r="M10" s="45">
        <v>0.4</v>
      </c>
    </row>
    <row r="11" spans="1:19" x14ac:dyDescent="0.2">
      <c r="A11" s="43" t="s">
        <v>20</v>
      </c>
      <c r="B11" s="44">
        <v>183169</v>
      </c>
      <c r="C11" s="44">
        <v>169438</v>
      </c>
      <c r="D11" s="44">
        <v>122020</v>
      </c>
      <c r="E11" s="45">
        <v>66.599999999999994</v>
      </c>
      <c r="F11" s="46">
        <v>0.3</v>
      </c>
      <c r="G11" s="45">
        <v>72</v>
      </c>
      <c r="H11" s="46">
        <v>0.3</v>
      </c>
      <c r="I11" s="44">
        <v>109100</v>
      </c>
      <c r="J11" s="45">
        <v>59.6</v>
      </c>
      <c r="K11" s="46">
        <v>0.3</v>
      </c>
      <c r="L11" s="45">
        <v>64.400000000000006</v>
      </c>
      <c r="M11" s="45">
        <v>0.3</v>
      </c>
    </row>
    <row r="12" spans="1:19" x14ac:dyDescent="0.2">
      <c r="A12" s="47" t="s">
        <v>21</v>
      </c>
      <c r="B12" s="44">
        <v>154472</v>
      </c>
      <c r="C12" s="44">
        <v>151321</v>
      </c>
      <c r="D12" s="44">
        <v>111215</v>
      </c>
      <c r="E12" s="45">
        <v>72</v>
      </c>
      <c r="F12" s="46">
        <v>0.3</v>
      </c>
      <c r="G12" s="45">
        <v>73.5</v>
      </c>
      <c r="H12" s="46">
        <v>0.3</v>
      </c>
      <c r="I12" s="44">
        <v>100042</v>
      </c>
      <c r="J12" s="45">
        <v>64.8</v>
      </c>
      <c r="K12" s="46">
        <v>0.3</v>
      </c>
      <c r="L12" s="45">
        <v>66.099999999999994</v>
      </c>
      <c r="M12" s="45">
        <v>0.3</v>
      </c>
    </row>
    <row r="13" spans="1:19" x14ac:dyDescent="0.2">
      <c r="A13" s="43" t="s">
        <v>22</v>
      </c>
      <c r="B13" s="44">
        <v>26528</v>
      </c>
      <c r="C13" s="44">
        <v>24930</v>
      </c>
      <c r="D13" s="44">
        <v>17375</v>
      </c>
      <c r="E13" s="45">
        <v>65.5</v>
      </c>
      <c r="F13" s="46">
        <v>1</v>
      </c>
      <c r="G13" s="45">
        <v>69.7</v>
      </c>
      <c r="H13" s="46">
        <v>1</v>
      </c>
      <c r="I13" s="44">
        <v>16133</v>
      </c>
      <c r="J13" s="45">
        <v>60.8</v>
      </c>
      <c r="K13" s="46">
        <v>1</v>
      </c>
      <c r="L13" s="45">
        <v>64.7</v>
      </c>
      <c r="M13" s="45">
        <v>1</v>
      </c>
    </row>
    <row r="14" spans="1:19" x14ac:dyDescent="0.2">
      <c r="A14" s="43" t="s">
        <v>23</v>
      </c>
      <c r="B14" s="44">
        <v>10455</v>
      </c>
      <c r="C14" s="44">
        <v>7059</v>
      </c>
      <c r="D14" s="44">
        <v>3901</v>
      </c>
      <c r="E14" s="45">
        <v>37.299999999999997</v>
      </c>
      <c r="F14" s="46">
        <v>1.7</v>
      </c>
      <c r="G14" s="45">
        <v>55.3</v>
      </c>
      <c r="H14" s="46">
        <v>1.7</v>
      </c>
      <c r="I14" s="44">
        <v>3357</v>
      </c>
      <c r="J14" s="45">
        <v>32.1</v>
      </c>
      <c r="K14" s="46">
        <v>1.6</v>
      </c>
      <c r="L14" s="45">
        <v>47.6</v>
      </c>
      <c r="M14" s="45">
        <v>1.7</v>
      </c>
    </row>
    <row r="15" spans="1:19" x14ac:dyDescent="0.2">
      <c r="A15" s="43" t="s">
        <v>24</v>
      </c>
      <c r="B15" s="44">
        <v>30852</v>
      </c>
      <c r="C15" s="44">
        <v>19537</v>
      </c>
      <c r="D15" s="44">
        <v>11608</v>
      </c>
      <c r="E15" s="45">
        <v>37.6</v>
      </c>
      <c r="F15" s="46">
        <v>1.2</v>
      </c>
      <c r="G15" s="45">
        <v>59.4</v>
      </c>
      <c r="H15" s="46">
        <v>1.2</v>
      </c>
      <c r="I15" s="44">
        <v>9745</v>
      </c>
      <c r="J15" s="45">
        <v>31.6</v>
      </c>
      <c r="K15" s="46">
        <v>1.2</v>
      </c>
      <c r="L15" s="45">
        <v>49.9</v>
      </c>
      <c r="M15" s="45">
        <v>1.3</v>
      </c>
    </row>
    <row r="16" spans="1:19" x14ac:dyDescent="0.2">
      <c r="A16" s="43" t="s">
        <v>25</v>
      </c>
      <c r="B16" s="44">
        <v>185773</v>
      </c>
      <c r="C16" s="44">
        <v>171798</v>
      </c>
      <c r="D16" s="44">
        <v>123628</v>
      </c>
      <c r="E16" s="45">
        <v>66.5</v>
      </c>
      <c r="F16" s="46">
        <v>0.3</v>
      </c>
      <c r="G16" s="45">
        <v>72</v>
      </c>
      <c r="H16" s="46">
        <v>0.3</v>
      </c>
      <c r="I16" s="44">
        <v>110500</v>
      </c>
      <c r="J16" s="45">
        <v>59.5</v>
      </c>
      <c r="K16" s="46">
        <v>0.3</v>
      </c>
      <c r="L16" s="45">
        <v>64.3</v>
      </c>
      <c r="M16" s="45">
        <v>0.3</v>
      </c>
    </row>
    <row r="17" spans="1:19" x14ac:dyDescent="0.2">
      <c r="A17" s="43" t="s">
        <v>27</v>
      </c>
      <c r="B17" s="44">
        <v>27483</v>
      </c>
      <c r="C17" s="44">
        <v>25768</v>
      </c>
      <c r="D17" s="44">
        <v>17960</v>
      </c>
      <c r="E17" s="45">
        <v>65.3</v>
      </c>
      <c r="F17" s="46">
        <v>1</v>
      </c>
      <c r="G17" s="45">
        <v>69.7</v>
      </c>
      <c r="H17" s="46">
        <v>0.9</v>
      </c>
      <c r="I17" s="44">
        <v>16674</v>
      </c>
      <c r="J17" s="45">
        <v>60.7</v>
      </c>
      <c r="K17" s="46">
        <v>1</v>
      </c>
      <c r="L17" s="45">
        <v>64.7</v>
      </c>
      <c r="M17" s="45">
        <v>1</v>
      </c>
    </row>
    <row r="18" spans="1:19" x14ac:dyDescent="0.2">
      <c r="A18" s="43" t="s">
        <v>28</v>
      </c>
      <c r="B18" s="44">
        <v>11009</v>
      </c>
      <c r="C18" s="44">
        <v>7562</v>
      </c>
      <c r="D18" s="44">
        <v>4225</v>
      </c>
      <c r="E18" s="45">
        <v>38.4</v>
      </c>
      <c r="F18" s="46">
        <v>1.7</v>
      </c>
      <c r="G18" s="45">
        <v>55.9</v>
      </c>
      <c r="H18" s="46">
        <v>1.7</v>
      </c>
      <c r="I18" s="44">
        <v>3627</v>
      </c>
      <c r="J18" s="45">
        <v>32.9</v>
      </c>
      <c r="K18" s="46">
        <v>1.6</v>
      </c>
      <c r="L18" s="45">
        <v>48</v>
      </c>
      <c r="M18" s="45">
        <v>1.7</v>
      </c>
    </row>
    <row r="19" spans="1:19" x14ac:dyDescent="0.2">
      <c r="A19" s="48"/>
      <c r="B19" s="49"/>
      <c r="C19" s="49"/>
      <c r="D19" s="49"/>
      <c r="E19" s="50"/>
      <c r="F19" s="50"/>
      <c r="G19" s="50"/>
      <c r="H19" s="46"/>
      <c r="I19" s="49"/>
      <c r="J19" s="50"/>
      <c r="K19" s="50"/>
      <c r="L19" s="50"/>
      <c r="M19" s="46"/>
    </row>
    <row r="20" spans="1:19" ht="14.25" x14ac:dyDescent="0.2">
      <c r="A20" s="51" t="s">
        <v>30</v>
      </c>
      <c r="F20" s="50"/>
      <c r="H20" s="50"/>
    </row>
    <row r="21" spans="1:19" ht="11.25" customHeight="1" x14ac:dyDescent="0.2">
      <c r="A21" s="51"/>
      <c r="F21" s="50"/>
      <c r="H21" s="50"/>
    </row>
    <row r="22" spans="1:19" x14ac:dyDescent="0.2">
      <c r="A22" s="31" t="s">
        <v>48</v>
      </c>
      <c r="F22" s="50"/>
      <c r="H22" s="50"/>
    </row>
    <row r="23" spans="1:19" x14ac:dyDescent="0.2">
      <c r="F23" s="50"/>
      <c r="H23" s="50"/>
    </row>
    <row r="24" spans="1:19" x14ac:dyDescent="0.2">
      <c r="A24" s="31" t="s">
        <v>49</v>
      </c>
      <c r="F24" s="50"/>
      <c r="H24" s="50"/>
    </row>
    <row r="25" spans="1:19" x14ac:dyDescent="0.2">
      <c r="F25" s="50"/>
      <c r="H25" s="50"/>
    </row>
    <row r="26" spans="1:19" ht="51" customHeight="1" x14ac:dyDescent="0.2">
      <c r="A26" s="138" t="s">
        <v>50</v>
      </c>
      <c r="B26" s="139"/>
      <c r="C26" s="139"/>
      <c r="D26" s="139"/>
      <c r="E26" s="139"/>
      <c r="F26" s="139"/>
      <c r="G26" s="139"/>
      <c r="H26" s="139"/>
      <c r="I26" s="139"/>
      <c r="J26" s="139"/>
      <c r="K26" s="139"/>
      <c r="L26" s="139"/>
      <c r="M26" s="139"/>
    </row>
    <row r="27" spans="1:19" x14ac:dyDescent="0.2">
      <c r="F27" s="50"/>
      <c r="H27" s="50"/>
    </row>
    <row r="28" spans="1:19" x14ac:dyDescent="0.2">
      <c r="A28" s="52" t="s">
        <v>51</v>
      </c>
      <c r="F28" s="50"/>
      <c r="H28" s="50"/>
    </row>
    <row r="29" spans="1:19" s="32" customFormat="1" x14ac:dyDescent="0.2">
      <c r="A29" s="53" t="s">
        <v>52</v>
      </c>
      <c r="E29" s="33"/>
      <c r="F29" s="50"/>
      <c r="G29" s="33"/>
      <c r="H29" s="50"/>
      <c r="J29" s="33"/>
      <c r="K29" s="33"/>
      <c r="L29" s="33"/>
      <c r="M29" s="33"/>
      <c r="N29" s="31"/>
      <c r="O29" s="34"/>
      <c r="P29" s="34"/>
      <c r="Q29" s="34"/>
      <c r="R29" s="34"/>
      <c r="S29" s="34"/>
    </row>
    <row r="30" spans="1:19" s="32" customFormat="1" x14ac:dyDescent="0.2">
      <c r="A30" s="31"/>
      <c r="E30" s="33"/>
      <c r="F30" s="50"/>
      <c r="G30" s="33"/>
      <c r="H30" s="50"/>
      <c r="J30" s="33"/>
      <c r="K30" s="33"/>
      <c r="L30" s="33"/>
      <c r="M30" s="33"/>
      <c r="N30" s="31"/>
      <c r="O30" s="34"/>
      <c r="P30" s="34"/>
      <c r="Q30" s="34"/>
      <c r="R30" s="34"/>
      <c r="S30" s="34"/>
    </row>
    <row r="31" spans="1:19" s="32" customFormat="1" x14ac:dyDescent="0.2">
      <c r="A31" s="31" t="s">
        <v>165</v>
      </c>
      <c r="E31" s="33"/>
      <c r="F31" s="50"/>
      <c r="G31" s="33"/>
      <c r="H31" s="50"/>
      <c r="J31" s="33"/>
      <c r="K31" s="33"/>
      <c r="L31" s="33"/>
      <c r="M31" s="33"/>
      <c r="N31" s="31"/>
      <c r="O31" s="34"/>
      <c r="P31" s="34"/>
      <c r="Q31" s="34"/>
      <c r="R31" s="34"/>
      <c r="S31" s="34"/>
    </row>
    <row r="32" spans="1:19" s="32" customFormat="1" x14ac:dyDescent="0.2">
      <c r="A32" s="31" t="s">
        <v>166</v>
      </c>
      <c r="E32" s="33"/>
      <c r="F32" s="50"/>
      <c r="G32" s="33"/>
      <c r="H32" s="50"/>
      <c r="J32" s="33"/>
      <c r="K32" s="33"/>
      <c r="L32" s="33"/>
      <c r="M32" s="33"/>
      <c r="N32" s="31"/>
      <c r="O32" s="34"/>
      <c r="P32" s="34"/>
      <c r="Q32" s="34"/>
      <c r="R32" s="34"/>
      <c r="S32" s="34"/>
    </row>
    <row r="33" spans="1:19" s="32" customFormat="1" x14ac:dyDescent="0.2">
      <c r="A33" s="31"/>
      <c r="E33" s="33"/>
      <c r="F33" s="50"/>
      <c r="G33" s="33"/>
      <c r="H33" s="50"/>
      <c r="J33" s="33"/>
      <c r="K33" s="33"/>
      <c r="L33" s="33"/>
      <c r="M33" s="33"/>
      <c r="N33" s="31"/>
      <c r="O33" s="34"/>
      <c r="P33" s="34"/>
      <c r="Q33" s="34"/>
      <c r="R33" s="34"/>
      <c r="S33" s="34"/>
    </row>
    <row r="34" spans="1:19" s="32" customFormat="1" x14ac:dyDescent="0.2">
      <c r="A34" s="31"/>
      <c r="E34" s="33"/>
      <c r="F34" s="50"/>
      <c r="G34" s="33"/>
      <c r="H34" s="50"/>
      <c r="J34" s="33"/>
      <c r="K34" s="33"/>
      <c r="L34" s="33"/>
      <c r="M34" s="33"/>
      <c r="N34" s="31"/>
      <c r="O34" s="34"/>
      <c r="P34" s="34"/>
      <c r="Q34" s="34"/>
      <c r="R34" s="34"/>
      <c r="S34" s="34"/>
    </row>
    <row r="35" spans="1:19" s="32" customFormat="1" x14ac:dyDescent="0.2">
      <c r="A35" s="31"/>
      <c r="E35" s="33"/>
      <c r="F35" s="50"/>
      <c r="G35" s="33"/>
      <c r="H35" s="50"/>
      <c r="J35" s="33"/>
      <c r="K35" s="33"/>
      <c r="L35" s="33"/>
      <c r="M35" s="33"/>
      <c r="N35" s="31"/>
      <c r="O35" s="34"/>
      <c r="P35" s="34"/>
      <c r="Q35" s="34"/>
      <c r="R35" s="34"/>
      <c r="S35" s="34"/>
    </row>
    <row r="36" spans="1:19" s="32" customFormat="1" x14ac:dyDescent="0.2">
      <c r="A36" s="31"/>
      <c r="E36" s="33"/>
      <c r="F36" s="50"/>
      <c r="G36" s="33"/>
      <c r="H36" s="50"/>
      <c r="J36" s="33"/>
      <c r="K36" s="33"/>
      <c r="L36" s="33"/>
      <c r="M36" s="33"/>
      <c r="N36" s="31"/>
      <c r="O36" s="34"/>
      <c r="P36" s="34"/>
      <c r="Q36" s="34"/>
      <c r="R36" s="34"/>
      <c r="S36" s="34"/>
    </row>
    <row r="37" spans="1:19" s="32" customFormat="1" x14ac:dyDescent="0.2">
      <c r="A37" s="31"/>
      <c r="E37" s="33"/>
      <c r="F37" s="50"/>
      <c r="G37" s="33"/>
      <c r="H37" s="50"/>
      <c r="J37" s="33"/>
      <c r="K37" s="33"/>
      <c r="L37" s="33"/>
      <c r="M37" s="33"/>
      <c r="N37" s="31"/>
      <c r="O37" s="34"/>
      <c r="P37" s="34"/>
      <c r="Q37" s="34"/>
      <c r="R37" s="34"/>
      <c r="S37" s="34"/>
    </row>
    <row r="38" spans="1:19" s="32" customFormat="1" x14ac:dyDescent="0.2">
      <c r="A38" s="31"/>
      <c r="E38" s="33"/>
      <c r="F38" s="50"/>
      <c r="G38" s="33"/>
      <c r="H38" s="50"/>
      <c r="J38" s="33"/>
      <c r="K38" s="33"/>
      <c r="L38" s="33"/>
      <c r="M38" s="33"/>
      <c r="N38" s="31"/>
      <c r="O38" s="34"/>
      <c r="P38" s="34"/>
      <c r="Q38" s="34"/>
      <c r="R38" s="34"/>
      <c r="S38" s="34"/>
    </row>
    <row r="39" spans="1:19" s="32" customFormat="1" x14ac:dyDescent="0.2">
      <c r="A39" s="31"/>
      <c r="E39" s="33"/>
      <c r="F39" s="50"/>
      <c r="G39" s="33"/>
      <c r="H39" s="50"/>
      <c r="J39" s="33"/>
      <c r="K39" s="33"/>
      <c r="L39" s="33"/>
      <c r="M39" s="33"/>
      <c r="N39" s="31"/>
      <c r="O39" s="34"/>
      <c r="P39" s="34"/>
      <c r="Q39" s="34"/>
      <c r="R39" s="34"/>
      <c r="S39" s="34"/>
    </row>
    <row r="40" spans="1:19" s="32" customFormat="1" x14ac:dyDescent="0.2">
      <c r="A40" s="31"/>
      <c r="E40" s="33"/>
      <c r="F40" s="50"/>
      <c r="G40" s="33"/>
      <c r="H40" s="50"/>
      <c r="J40" s="33"/>
      <c r="K40" s="33"/>
      <c r="L40" s="33"/>
      <c r="M40" s="33"/>
      <c r="N40" s="31"/>
      <c r="O40" s="34"/>
      <c r="P40" s="34"/>
      <c r="Q40" s="34"/>
      <c r="R40" s="34"/>
      <c r="S40" s="34"/>
    </row>
    <row r="41" spans="1:19" s="32" customFormat="1" x14ac:dyDescent="0.2">
      <c r="A41" s="31"/>
      <c r="E41" s="33"/>
      <c r="F41" s="50"/>
      <c r="G41" s="33"/>
      <c r="H41" s="50"/>
      <c r="J41" s="33"/>
      <c r="K41" s="33"/>
      <c r="L41" s="33"/>
      <c r="M41" s="33"/>
      <c r="N41" s="31"/>
      <c r="O41" s="34"/>
      <c r="P41" s="34"/>
      <c r="Q41" s="34"/>
      <c r="R41" s="34"/>
      <c r="S41" s="34"/>
    </row>
    <row r="42" spans="1:19" s="32" customFormat="1" x14ac:dyDescent="0.2">
      <c r="A42" s="31"/>
      <c r="E42" s="33"/>
      <c r="F42" s="50"/>
      <c r="G42" s="33"/>
      <c r="H42" s="50"/>
      <c r="J42" s="33"/>
      <c r="K42" s="33"/>
      <c r="L42" s="33"/>
      <c r="M42" s="33"/>
      <c r="N42" s="31"/>
      <c r="O42" s="34"/>
      <c r="P42" s="34"/>
      <c r="Q42" s="34"/>
      <c r="R42" s="34"/>
      <c r="S42" s="34"/>
    </row>
    <row r="43" spans="1:19" s="32" customFormat="1" x14ac:dyDescent="0.2">
      <c r="A43" s="31"/>
      <c r="E43" s="33"/>
      <c r="F43" s="50"/>
      <c r="G43" s="33"/>
      <c r="H43" s="50"/>
      <c r="J43" s="33"/>
      <c r="K43" s="33"/>
      <c r="L43" s="33"/>
      <c r="M43" s="33"/>
      <c r="N43" s="31"/>
      <c r="O43" s="34"/>
      <c r="P43" s="34"/>
      <c r="Q43" s="34"/>
      <c r="R43" s="34"/>
      <c r="S43" s="34"/>
    </row>
    <row r="44" spans="1:19" s="32" customFormat="1" x14ac:dyDescent="0.2">
      <c r="A44" s="31"/>
      <c r="E44" s="33"/>
      <c r="F44" s="50"/>
      <c r="G44" s="33"/>
      <c r="H44" s="50"/>
      <c r="J44" s="33"/>
      <c r="K44" s="33"/>
      <c r="L44" s="33"/>
      <c r="M44" s="33"/>
      <c r="N44" s="31"/>
      <c r="O44" s="34"/>
      <c r="P44" s="34"/>
      <c r="Q44" s="34"/>
      <c r="R44" s="34"/>
      <c r="S44" s="34"/>
    </row>
    <row r="45" spans="1:19" s="32" customFormat="1" x14ac:dyDescent="0.2">
      <c r="A45" s="31"/>
      <c r="E45" s="33"/>
      <c r="F45" s="50"/>
      <c r="G45" s="33"/>
      <c r="H45" s="50"/>
      <c r="J45" s="33"/>
      <c r="K45" s="33"/>
      <c r="L45" s="33"/>
      <c r="M45" s="33"/>
      <c r="N45" s="31"/>
      <c r="O45" s="34"/>
      <c r="P45" s="34"/>
      <c r="Q45" s="34"/>
      <c r="R45" s="34"/>
      <c r="S45" s="34"/>
    </row>
    <row r="46" spans="1:19" s="32" customFormat="1" x14ac:dyDescent="0.2">
      <c r="A46" s="31"/>
      <c r="E46" s="33"/>
      <c r="F46" s="50"/>
      <c r="G46" s="33"/>
      <c r="H46" s="50"/>
      <c r="J46" s="33"/>
      <c r="K46" s="33"/>
      <c r="L46" s="33"/>
      <c r="M46" s="33"/>
      <c r="N46" s="31"/>
      <c r="O46" s="34"/>
      <c r="P46" s="34"/>
      <c r="Q46" s="34"/>
      <c r="R46" s="34"/>
      <c r="S46" s="34"/>
    </row>
    <row r="47" spans="1:19" s="32" customFormat="1" x14ac:dyDescent="0.2">
      <c r="A47" s="31"/>
      <c r="E47" s="33"/>
      <c r="F47" s="50"/>
      <c r="G47" s="33"/>
      <c r="H47" s="50"/>
      <c r="J47" s="33"/>
      <c r="K47" s="33"/>
      <c r="L47" s="33"/>
      <c r="M47" s="33"/>
      <c r="N47" s="31"/>
      <c r="O47" s="34"/>
      <c r="P47" s="34"/>
      <c r="Q47" s="34"/>
      <c r="R47" s="34"/>
      <c r="S47" s="34"/>
    </row>
    <row r="48" spans="1:19" s="32" customFormat="1" x14ac:dyDescent="0.2">
      <c r="A48" s="31"/>
      <c r="E48" s="33"/>
      <c r="F48" s="50"/>
      <c r="G48" s="33"/>
      <c r="H48" s="50"/>
      <c r="J48" s="33"/>
      <c r="K48" s="33"/>
      <c r="L48" s="33"/>
      <c r="M48" s="33"/>
      <c r="N48" s="31"/>
      <c r="O48" s="34"/>
      <c r="P48" s="34"/>
      <c r="Q48" s="34"/>
      <c r="R48" s="34"/>
      <c r="S48" s="34"/>
    </row>
    <row r="49" spans="1:19" s="32" customFormat="1" x14ac:dyDescent="0.2">
      <c r="A49" s="31"/>
      <c r="E49" s="33"/>
      <c r="F49" s="50"/>
      <c r="G49" s="33"/>
      <c r="H49" s="50"/>
      <c r="J49" s="33"/>
      <c r="K49" s="33"/>
      <c r="L49" s="33"/>
      <c r="M49" s="33"/>
      <c r="N49" s="31"/>
      <c r="O49" s="34"/>
      <c r="P49" s="34"/>
      <c r="Q49" s="34"/>
      <c r="R49" s="34"/>
      <c r="S49" s="34"/>
    </row>
    <row r="50" spans="1:19" s="32" customFormat="1" x14ac:dyDescent="0.2">
      <c r="A50" s="31"/>
      <c r="E50" s="33"/>
      <c r="F50" s="50"/>
      <c r="G50" s="33"/>
      <c r="H50" s="50"/>
      <c r="J50" s="33"/>
      <c r="K50" s="33"/>
      <c r="L50" s="33"/>
      <c r="M50" s="33"/>
      <c r="N50" s="31"/>
      <c r="O50" s="34"/>
      <c r="P50" s="34"/>
      <c r="Q50" s="34"/>
      <c r="R50" s="34"/>
      <c r="S50" s="34"/>
    </row>
    <row r="51" spans="1:19" s="32" customFormat="1" x14ac:dyDescent="0.2">
      <c r="A51" s="31"/>
      <c r="E51" s="33"/>
      <c r="F51" s="50"/>
      <c r="G51" s="33"/>
      <c r="H51" s="50"/>
      <c r="J51" s="33"/>
      <c r="K51" s="33"/>
      <c r="L51" s="33"/>
      <c r="M51" s="33"/>
      <c r="N51" s="31"/>
      <c r="O51" s="34"/>
      <c r="P51" s="34"/>
      <c r="Q51" s="34"/>
      <c r="R51" s="34"/>
      <c r="S51" s="34"/>
    </row>
    <row r="52" spans="1:19" s="32" customFormat="1" x14ac:dyDescent="0.2">
      <c r="A52" s="31"/>
      <c r="E52" s="33"/>
      <c r="F52" s="50"/>
      <c r="G52" s="33"/>
      <c r="H52" s="50"/>
      <c r="J52" s="33"/>
      <c r="K52" s="33"/>
      <c r="L52" s="33"/>
      <c r="M52" s="33"/>
      <c r="N52" s="31"/>
      <c r="O52" s="34"/>
      <c r="P52" s="34"/>
      <c r="Q52" s="34"/>
      <c r="R52" s="34"/>
      <c r="S52" s="34"/>
    </row>
    <row r="53" spans="1:19" s="32" customFormat="1" x14ac:dyDescent="0.2">
      <c r="A53" s="31"/>
      <c r="E53" s="33"/>
      <c r="F53" s="50"/>
      <c r="G53" s="33"/>
      <c r="H53" s="50"/>
      <c r="J53" s="33"/>
      <c r="K53" s="33"/>
      <c r="L53" s="33"/>
      <c r="M53" s="33"/>
      <c r="N53" s="31"/>
      <c r="O53" s="34"/>
      <c r="P53" s="34"/>
      <c r="Q53" s="34"/>
      <c r="R53" s="34"/>
      <c r="S53" s="34"/>
    </row>
    <row r="54" spans="1:19" s="32" customFormat="1" x14ac:dyDescent="0.2">
      <c r="A54" s="31"/>
      <c r="E54" s="33"/>
      <c r="F54" s="50"/>
      <c r="G54" s="33"/>
      <c r="H54" s="50"/>
      <c r="J54" s="33"/>
      <c r="K54" s="33"/>
      <c r="L54" s="33"/>
      <c r="M54" s="33"/>
      <c r="N54" s="31"/>
      <c r="O54" s="34"/>
      <c r="P54" s="34"/>
      <c r="Q54" s="34"/>
      <c r="R54" s="34"/>
      <c r="S54" s="34"/>
    </row>
    <row r="55" spans="1:19" s="32" customFormat="1" x14ac:dyDescent="0.2">
      <c r="A55" s="31"/>
      <c r="E55" s="33"/>
      <c r="F55" s="50"/>
      <c r="G55" s="33"/>
      <c r="H55" s="50"/>
      <c r="J55" s="33"/>
      <c r="K55" s="33"/>
      <c r="L55" s="33"/>
      <c r="M55" s="33"/>
      <c r="N55" s="31"/>
      <c r="O55" s="34"/>
      <c r="P55" s="34"/>
      <c r="Q55" s="34"/>
      <c r="R55" s="34"/>
      <c r="S55" s="34"/>
    </row>
    <row r="56" spans="1:19" s="32" customFormat="1" x14ac:dyDescent="0.2">
      <c r="A56" s="31"/>
      <c r="E56" s="33"/>
      <c r="F56" s="50"/>
      <c r="G56" s="33"/>
      <c r="H56" s="50"/>
      <c r="J56" s="33"/>
      <c r="K56" s="33"/>
      <c r="L56" s="33"/>
      <c r="M56" s="33"/>
      <c r="N56" s="31"/>
      <c r="O56" s="34"/>
      <c r="P56" s="34"/>
      <c r="Q56" s="34"/>
      <c r="R56" s="34"/>
      <c r="S56" s="34"/>
    </row>
    <row r="57" spans="1:19" s="32" customFormat="1" x14ac:dyDescent="0.2">
      <c r="A57" s="31"/>
      <c r="E57" s="33"/>
      <c r="F57" s="50"/>
      <c r="G57" s="33"/>
      <c r="H57" s="50"/>
      <c r="J57" s="33"/>
      <c r="K57" s="33"/>
      <c r="L57" s="33"/>
      <c r="M57" s="33"/>
      <c r="N57" s="31"/>
      <c r="O57" s="34"/>
      <c r="P57" s="34"/>
      <c r="Q57" s="34"/>
      <c r="R57" s="34"/>
      <c r="S57" s="34"/>
    </row>
    <row r="58" spans="1:19" s="32" customFormat="1" x14ac:dyDescent="0.2">
      <c r="A58" s="31"/>
      <c r="E58" s="33"/>
      <c r="F58" s="33"/>
      <c r="G58" s="33"/>
      <c r="H58" s="50"/>
      <c r="J58" s="33"/>
      <c r="K58" s="33"/>
      <c r="L58" s="33"/>
      <c r="M58" s="33"/>
      <c r="N58" s="31"/>
      <c r="O58" s="34"/>
      <c r="P58" s="34"/>
      <c r="Q58" s="34"/>
      <c r="R58" s="34"/>
      <c r="S58" s="34"/>
    </row>
    <row r="59" spans="1:19" s="32" customFormat="1" x14ac:dyDescent="0.2">
      <c r="A59" s="31"/>
      <c r="E59" s="33"/>
      <c r="F59" s="33"/>
      <c r="G59" s="33"/>
      <c r="H59" s="50"/>
      <c r="J59" s="33"/>
      <c r="K59" s="33"/>
      <c r="L59" s="33"/>
      <c r="M59" s="33"/>
      <c r="N59" s="31"/>
      <c r="O59" s="34"/>
      <c r="P59" s="34"/>
      <c r="Q59" s="34"/>
      <c r="R59" s="34"/>
      <c r="S59" s="34"/>
    </row>
    <row r="60" spans="1:19" s="32" customFormat="1" x14ac:dyDescent="0.2">
      <c r="A60" s="31"/>
      <c r="E60" s="33"/>
      <c r="F60" s="33"/>
      <c r="G60" s="33"/>
      <c r="H60" s="50"/>
      <c r="J60" s="33"/>
      <c r="K60" s="33"/>
      <c r="L60" s="33"/>
      <c r="M60" s="33"/>
      <c r="N60" s="31"/>
      <c r="O60" s="34"/>
      <c r="P60" s="34"/>
      <c r="Q60" s="34"/>
      <c r="R60" s="34"/>
      <c r="S60" s="34"/>
    </row>
    <row r="61" spans="1:19" s="32" customFormat="1" x14ac:dyDescent="0.2">
      <c r="A61" s="31"/>
      <c r="E61" s="33"/>
      <c r="F61" s="33"/>
      <c r="G61" s="33"/>
      <c r="H61" s="50"/>
      <c r="J61" s="33"/>
      <c r="K61" s="33"/>
      <c r="L61" s="33"/>
      <c r="M61" s="33"/>
      <c r="N61" s="31"/>
      <c r="O61" s="34"/>
      <c r="P61" s="34"/>
      <c r="Q61" s="34"/>
      <c r="R61" s="34"/>
      <c r="S61" s="34"/>
    </row>
    <row r="62" spans="1:19" s="32" customFormat="1" x14ac:dyDescent="0.2">
      <c r="A62" s="31"/>
      <c r="E62" s="33"/>
      <c r="F62" s="33"/>
      <c r="G62" s="33"/>
      <c r="H62" s="50"/>
      <c r="J62" s="33"/>
      <c r="K62" s="33"/>
      <c r="L62" s="33"/>
      <c r="M62" s="33"/>
      <c r="N62" s="31"/>
      <c r="O62" s="34"/>
      <c r="P62" s="34"/>
      <c r="Q62" s="34"/>
      <c r="R62" s="34"/>
      <c r="S62" s="34"/>
    </row>
    <row r="63" spans="1:19" s="32" customFormat="1" x14ac:dyDescent="0.2">
      <c r="A63" s="31"/>
      <c r="E63" s="33"/>
      <c r="F63" s="33"/>
      <c r="G63" s="33"/>
      <c r="H63" s="50"/>
      <c r="J63" s="33"/>
      <c r="K63" s="33"/>
      <c r="L63" s="33"/>
      <c r="M63" s="33"/>
      <c r="N63" s="31"/>
      <c r="O63" s="34"/>
      <c r="P63" s="34"/>
      <c r="Q63" s="34"/>
      <c r="R63" s="34"/>
      <c r="S63" s="34"/>
    </row>
    <row r="64" spans="1:19" s="32" customFormat="1" x14ac:dyDescent="0.2">
      <c r="A64" s="31"/>
      <c r="E64" s="33"/>
      <c r="F64" s="33"/>
      <c r="G64" s="33"/>
      <c r="H64" s="50"/>
      <c r="J64" s="33"/>
      <c r="K64" s="33"/>
      <c r="L64" s="33"/>
      <c r="M64" s="33"/>
      <c r="N64" s="31"/>
      <c r="O64" s="34"/>
      <c r="P64" s="34"/>
      <c r="Q64" s="34"/>
      <c r="R64" s="34"/>
      <c r="S64" s="34"/>
    </row>
    <row r="65" spans="1:19" s="32" customFormat="1" x14ac:dyDescent="0.2">
      <c r="A65" s="31"/>
      <c r="E65" s="33"/>
      <c r="F65" s="54"/>
      <c r="G65" s="33"/>
      <c r="H65" s="50"/>
      <c r="J65" s="33"/>
      <c r="K65" s="33"/>
      <c r="L65" s="33"/>
      <c r="M65" s="33"/>
      <c r="N65" s="31"/>
      <c r="O65" s="34"/>
      <c r="P65" s="34"/>
      <c r="Q65" s="34"/>
      <c r="R65" s="34"/>
      <c r="S65" s="34"/>
    </row>
    <row r="66" spans="1:19" s="32" customFormat="1" x14ac:dyDescent="0.2">
      <c r="A66" s="31"/>
      <c r="E66" s="33"/>
      <c r="F66" s="33"/>
      <c r="G66" s="33"/>
      <c r="H66" s="50"/>
      <c r="J66" s="33"/>
      <c r="K66" s="33"/>
      <c r="L66" s="33"/>
      <c r="M66" s="33"/>
      <c r="N66" s="31"/>
      <c r="O66" s="34"/>
      <c r="P66" s="34"/>
      <c r="Q66" s="34"/>
      <c r="R66" s="34"/>
      <c r="S66" s="34"/>
    </row>
    <row r="67" spans="1:19" s="32" customFormat="1" x14ac:dyDescent="0.2">
      <c r="A67" s="31"/>
      <c r="E67" s="33"/>
      <c r="F67" s="33"/>
      <c r="G67" s="33"/>
      <c r="H67" s="50"/>
      <c r="J67" s="33"/>
      <c r="K67" s="33"/>
      <c r="L67" s="33"/>
      <c r="M67" s="33"/>
      <c r="N67" s="31"/>
      <c r="O67" s="34"/>
      <c r="P67" s="34"/>
      <c r="Q67" s="34"/>
      <c r="R67" s="34"/>
      <c r="S67" s="34"/>
    </row>
    <row r="68" spans="1:19" s="32" customFormat="1" x14ac:dyDescent="0.2">
      <c r="A68" s="31"/>
      <c r="E68" s="33"/>
      <c r="F68" s="33"/>
      <c r="G68" s="33"/>
      <c r="H68" s="50"/>
      <c r="J68" s="33"/>
      <c r="K68" s="33"/>
      <c r="L68" s="33"/>
      <c r="M68" s="33"/>
      <c r="N68" s="31"/>
      <c r="O68" s="34"/>
      <c r="P68" s="34"/>
      <c r="Q68" s="34"/>
      <c r="R68" s="34"/>
      <c r="S68" s="34"/>
    </row>
    <row r="69" spans="1:19" s="32" customFormat="1" x14ac:dyDescent="0.2">
      <c r="A69" s="31"/>
      <c r="E69" s="33"/>
      <c r="F69" s="33"/>
      <c r="G69" s="33"/>
      <c r="H69" s="50"/>
      <c r="J69" s="33"/>
      <c r="K69" s="33"/>
      <c r="L69" s="33"/>
      <c r="M69" s="33"/>
      <c r="N69" s="31"/>
      <c r="O69" s="34"/>
      <c r="P69" s="34"/>
      <c r="Q69" s="34"/>
      <c r="R69" s="34"/>
      <c r="S69" s="34"/>
    </row>
    <row r="70" spans="1:19" s="32" customFormat="1" x14ac:dyDescent="0.2">
      <c r="A70" s="31"/>
      <c r="E70" s="33"/>
      <c r="F70" s="33"/>
      <c r="G70" s="33"/>
      <c r="H70" s="55"/>
      <c r="J70" s="33"/>
      <c r="K70" s="33"/>
      <c r="L70" s="33"/>
      <c r="M70" s="33"/>
      <c r="N70" s="31"/>
      <c r="O70" s="34"/>
      <c r="P70" s="34"/>
      <c r="Q70" s="34"/>
      <c r="R70" s="34"/>
      <c r="S70" s="34"/>
    </row>
    <row r="71" spans="1:19" s="32" customFormat="1" x14ac:dyDescent="0.2">
      <c r="A71" s="31"/>
      <c r="E71" s="33"/>
      <c r="F71" s="33"/>
      <c r="G71" s="33"/>
      <c r="H71" s="55"/>
      <c r="J71" s="33"/>
      <c r="K71" s="33"/>
      <c r="L71" s="33"/>
      <c r="M71" s="33"/>
      <c r="N71" s="31"/>
      <c r="O71" s="34"/>
      <c r="P71" s="34"/>
      <c r="Q71" s="34"/>
      <c r="R71" s="34"/>
      <c r="S71" s="34"/>
    </row>
    <row r="72" spans="1:19" s="32" customFormat="1" x14ac:dyDescent="0.2">
      <c r="A72" s="31"/>
      <c r="E72" s="33"/>
      <c r="F72" s="33"/>
      <c r="G72" s="33"/>
      <c r="H72" s="55"/>
      <c r="J72" s="33"/>
      <c r="K72" s="33"/>
      <c r="L72" s="33"/>
      <c r="M72" s="33"/>
      <c r="N72" s="31"/>
      <c r="O72" s="34"/>
      <c r="P72" s="34"/>
      <c r="Q72" s="34"/>
      <c r="R72" s="34"/>
      <c r="S72" s="34"/>
    </row>
    <row r="73" spans="1:19" s="32" customFormat="1" x14ac:dyDescent="0.2">
      <c r="A73" s="31"/>
      <c r="E73" s="33"/>
      <c r="F73" s="33"/>
      <c r="G73" s="33"/>
      <c r="H73" s="55"/>
      <c r="J73" s="33"/>
      <c r="K73" s="33"/>
      <c r="L73" s="33"/>
      <c r="M73" s="33"/>
      <c r="N73" s="31"/>
      <c r="O73" s="34"/>
      <c r="P73" s="34"/>
      <c r="Q73" s="34"/>
      <c r="R73" s="34"/>
      <c r="S73" s="34"/>
    </row>
    <row r="74" spans="1:19" s="32" customFormat="1" x14ac:dyDescent="0.2">
      <c r="A74" s="31"/>
      <c r="E74" s="33"/>
      <c r="F74" s="33"/>
      <c r="G74" s="33"/>
      <c r="H74" s="55"/>
      <c r="J74" s="33"/>
      <c r="K74" s="33"/>
      <c r="L74" s="33"/>
      <c r="M74" s="33"/>
      <c r="N74" s="31"/>
      <c r="O74" s="34"/>
      <c r="P74" s="34"/>
      <c r="Q74" s="34"/>
      <c r="R74" s="34"/>
      <c r="S74" s="34"/>
    </row>
    <row r="75" spans="1:19" s="32" customFormat="1" x14ac:dyDescent="0.2">
      <c r="A75" s="31"/>
      <c r="E75" s="33"/>
      <c r="F75" s="33"/>
      <c r="G75" s="33"/>
      <c r="H75" s="55"/>
      <c r="J75" s="33"/>
      <c r="K75" s="33"/>
      <c r="L75" s="33"/>
      <c r="M75" s="33"/>
      <c r="N75" s="31"/>
      <c r="O75" s="34"/>
      <c r="P75" s="34"/>
      <c r="Q75" s="34"/>
      <c r="R75" s="34"/>
      <c r="S75" s="34"/>
    </row>
    <row r="76" spans="1:19" s="32" customFormat="1" x14ac:dyDescent="0.2">
      <c r="A76" s="31"/>
      <c r="E76" s="33"/>
      <c r="F76" s="33"/>
      <c r="G76" s="33"/>
      <c r="H76" s="55"/>
      <c r="J76" s="33"/>
      <c r="K76" s="33"/>
      <c r="L76" s="33"/>
      <c r="M76" s="33"/>
      <c r="N76" s="31"/>
      <c r="O76" s="34"/>
      <c r="P76" s="34"/>
      <c r="Q76" s="34"/>
      <c r="R76" s="34"/>
      <c r="S76" s="34"/>
    </row>
    <row r="77" spans="1:19" s="32" customFormat="1" x14ac:dyDescent="0.2">
      <c r="A77" s="31"/>
      <c r="E77" s="33"/>
      <c r="F77" s="33"/>
      <c r="G77" s="33"/>
      <c r="H77" s="56"/>
      <c r="J77" s="33"/>
      <c r="K77" s="33"/>
      <c r="L77" s="33"/>
      <c r="M77" s="33"/>
      <c r="N77" s="31"/>
      <c r="O77" s="34"/>
      <c r="P77" s="34"/>
      <c r="Q77" s="34"/>
      <c r="R77" s="34"/>
      <c r="S77" s="34"/>
    </row>
    <row r="78" spans="1:19" s="32" customFormat="1" x14ac:dyDescent="0.2">
      <c r="A78" s="31"/>
      <c r="E78" s="33"/>
      <c r="F78" s="33"/>
      <c r="G78" s="33"/>
      <c r="H78" s="55"/>
      <c r="J78" s="33"/>
      <c r="K78" s="33"/>
      <c r="L78" s="33"/>
      <c r="M78" s="33"/>
      <c r="N78" s="31"/>
      <c r="O78" s="34"/>
      <c r="P78" s="34"/>
      <c r="Q78" s="34"/>
      <c r="R78" s="34"/>
      <c r="S78" s="34"/>
    </row>
    <row r="79" spans="1:19" s="32" customFormat="1" x14ac:dyDescent="0.2">
      <c r="A79" s="31"/>
      <c r="E79" s="33"/>
      <c r="F79" s="33"/>
      <c r="G79" s="33"/>
      <c r="H79" s="55"/>
      <c r="J79" s="33"/>
      <c r="K79" s="33"/>
      <c r="L79" s="33"/>
      <c r="M79" s="33"/>
      <c r="N79" s="31"/>
      <c r="O79" s="34"/>
      <c r="P79" s="34"/>
      <c r="Q79" s="34"/>
      <c r="R79" s="34"/>
      <c r="S79" s="34"/>
    </row>
    <row r="80" spans="1:19" s="32" customFormat="1" x14ac:dyDescent="0.2">
      <c r="A80" s="31"/>
      <c r="E80" s="33"/>
      <c r="F80" s="33"/>
      <c r="G80" s="33"/>
      <c r="H80" s="55"/>
      <c r="J80" s="33"/>
      <c r="K80" s="33"/>
      <c r="L80" s="33"/>
      <c r="M80" s="33"/>
      <c r="N80" s="31"/>
      <c r="O80" s="34"/>
      <c r="P80" s="34"/>
      <c r="Q80" s="34"/>
      <c r="R80" s="34"/>
      <c r="S80" s="34"/>
    </row>
    <row r="81" spans="1:19" s="32" customFormat="1" x14ac:dyDescent="0.2">
      <c r="A81" s="31"/>
      <c r="E81" s="33"/>
      <c r="F81" s="33"/>
      <c r="G81" s="33"/>
      <c r="H81" s="55"/>
      <c r="J81" s="33"/>
      <c r="K81" s="33"/>
      <c r="L81" s="33"/>
      <c r="M81" s="33"/>
      <c r="N81" s="31"/>
      <c r="O81" s="34"/>
      <c r="P81" s="34"/>
      <c r="Q81" s="34"/>
      <c r="R81" s="34"/>
      <c r="S81" s="34"/>
    </row>
    <row r="82" spans="1:19" s="32" customFormat="1" x14ac:dyDescent="0.2">
      <c r="A82" s="31"/>
      <c r="E82" s="33"/>
      <c r="F82" s="33"/>
      <c r="G82" s="33"/>
      <c r="H82" s="55"/>
      <c r="J82" s="33"/>
      <c r="K82" s="33"/>
      <c r="L82" s="33"/>
      <c r="M82" s="33"/>
      <c r="N82" s="31"/>
      <c r="O82" s="34"/>
      <c r="P82" s="34"/>
      <c r="Q82" s="34"/>
      <c r="R82" s="34"/>
      <c r="S82" s="34"/>
    </row>
    <row r="83" spans="1:19" s="32" customFormat="1" x14ac:dyDescent="0.2">
      <c r="A83" s="31"/>
      <c r="E83" s="33"/>
      <c r="F83" s="33"/>
      <c r="G83" s="33"/>
      <c r="H83" s="55"/>
      <c r="J83" s="33"/>
      <c r="K83" s="33"/>
      <c r="L83" s="33"/>
      <c r="M83" s="33"/>
      <c r="N83" s="31"/>
      <c r="O83" s="34"/>
      <c r="P83" s="34"/>
      <c r="Q83" s="34"/>
      <c r="R83" s="34"/>
      <c r="S83" s="34"/>
    </row>
    <row r="84" spans="1:19" s="32" customFormat="1" x14ac:dyDescent="0.2">
      <c r="A84" s="31"/>
      <c r="E84" s="33"/>
      <c r="F84" s="33"/>
      <c r="G84" s="33"/>
      <c r="H84" s="55"/>
      <c r="J84" s="33"/>
      <c r="K84" s="33"/>
      <c r="L84" s="33"/>
      <c r="M84" s="33"/>
      <c r="N84" s="31"/>
      <c r="O84" s="34"/>
      <c r="P84" s="34"/>
      <c r="Q84" s="34"/>
      <c r="R84" s="34"/>
      <c r="S84" s="34"/>
    </row>
    <row r="85" spans="1:19" s="32" customFormat="1" x14ac:dyDescent="0.2">
      <c r="A85" s="31"/>
      <c r="E85" s="33"/>
      <c r="F85" s="33"/>
      <c r="G85" s="33"/>
      <c r="H85" s="55"/>
      <c r="J85" s="33"/>
      <c r="K85" s="33"/>
      <c r="L85" s="33"/>
      <c r="M85" s="33"/>
      <c r="N85" s="31"/>
      <c r="O85" s="34"/>
      <c r="P85" s="34"/>
      <c r="Q85" s="34"/>
      <c r="R85" s="34"/>
      <c r="S85" s="34"/>
    </row>
    <row r="86" spans="1:19" s="32" customFormat="1" x14ac:dyDescent="0.2">
      <c r="A86" s="31"/>
      <c r="E86" s="33"/>
      <c r="F86" s="33"/>
      <c r="G86" s="33"/>
      <c r="H86" s="55"/>
      <c r="J86" s="33"/>
      <c r="K86" s="33"/>
      <c r="L86" s="33"/>
      <c r="M86" s="33"/>
      <c r="N86" s="31"/>
      <c r="O86" s="34"/>
      <c r="P86" s="34"/>
      <c r="Q86" s="34"/>
      <c r="R86" s="34"/>
      <c r="S86" s="34"/>
    </row>
    <row r="87" spans="1:19" s="32" customFormat="1" x14ac:dyDescent="0.2">
      <c r="A87" s="31"/>
      <c r="E87" s="33"/>
      <c r="F87" s="33"/>
      <c r="G87" s="33"/>
      <c r="H87" s="55"/>
      <c r="J87" s="33"/>
      <c r="K87" s="33"/>
      <c r="L87" s="33"/>
      <c r="M87" s="33"/>
      <c r="N87" s="31"/>
      <c r="O87" s="34"/>
      <c r="P87" s="34"/>
      <c r="Q87" s="34"/>
      <c r="R87" s="34"/>
      <c r="S87" s="34"/>
    </row>
    <row r="88" spans="1:19" s="32" customFormat="1" x14ac:dyDescent="0.2">
      <c r="A88" s="31"/>
      <c r="E88" s="33"/>
      <c r="F88" s="33"/>
      <c r="G88" s="33"/>
      <c r="H88" s="55"/>
      <c r="J88" s="33"/>
      <c r="K88" s="33"/>
      <c r="L88" s="33"/>
      <c r="M88" s="33"/>
      <c r="N88" s="31"/>
      <c r="O88" s="34"/>
      <c r="P88" s="34"/>
      <c r="Q88" s="34"/>
      <c r="R88" s="34"/>
      <c r="S88" s="34"/>
    </row>
    <row r="89" spans="1:19" s="32" customFormat="1" x14ac:dyDescent="0.2">
      <c r="A89" s="31"/>
      <c r="E89" s="33"/>
      <c r="F89" s="33"/>
      <c r="G89" s="33"/>
      <c r="H89" s="55"/>
      <c r="J89" s="33"/>
      <c r="K89" s="33"/>
      <c r="L89" s="33"/>
      <c r="M89" s="33"/>
      <c r="N89" s="31"/>
      <c r="O89" s="34"/>
      <c r="P89" s="34"/>
      <c r="Q89" s="34"/>
      <c r="R89" s="34"/>
      <c r="S89" s="34"/>
    </row>
    <row r="90" spans="1:19" s="32" customFormat="1" x14ac:dyDescent="0.2">
      <c r="A90" s="31"/>
      <c r="E90" s="33"/>
      <c r="F90" s="33"/>
      <c r="G90" s="33"/>
      <c r="H90" s="55"/>
      <c r="J90" s="33"/>
      <c r="K90" s="33"/>
      <c r="L90" s="33"/>
      <c r="M90" s="33"/>
      <c r="N90" s="31"/>
      <c r="O90" s="34"/>
      <c r="P90" s="34"/>
      <c r="Q90" s="34"/>
      <c r="R90" s="34"/>
      <c r="S90" s="34"/>
    </row>
    <row r="91" spans="1:19" s="32" customFormat="1" x14ac:dyDescent="0.2">
      <c r="A91" s="31"/>
      <c r="E91" s="33"/>
      <c r="F91" s="33"/>
      <c r="G91" s="33"/>
      <c r="H91" s="55"/>
      <c r="J91" s="33"/>
      <c r="K91" s="33"/>
      <c r="L91" s="33"/>
      <c r="M91" s="33"/>
      <c r="N91" s="31"/>
      <c r="O91" s="34"/>
      <c r="P91" s="34"/>
      <c r="Q91" s="34"/>
      <c r="R91" s="34"/>
      <c r="S91" s="34"/>
    </row>
    <row r="92" spans="1:19" s="32" customFormat="1" x14ac:dyDescent="0.2">
      <c r="A92" s="31"/>
      <c r="E92" s="33"/>
      <c r="F92" s="33"/>
      <c r="G92" s="33"/>
      <c r="H92" s="55"/>
      <c r="J92" s="33"/>
      <c r="K92" s="33"/>
      <c r="L92" s="33"/>
      <c r="M92" s="33"/>
      <c r="N92" s="31"/>
      <c r="O92" s="34"/>
      <c r="P92" s="34"/>
      <c r="Q92" s="34"/>
      <c r="R92" s="34"/>
      <c r="S92" s="34"/>
    </row>
    <row r="93" spans="1:19" s="32" customFormat="1" x14ac:dyDescent="0.2">
      <c r="A93" s="31"/>
      <c r="E93" s="33"/>
      <c r="F93" s="33"/>
      <c r="G93" s="33"/>
      <c r="H93" s="55"/>
      <c r="J93" s="33"/>
      <c r="K93" s="33"/>
      <c r="L93" s="33"/>
      <c r="M93" s="33"/>
      <c r="N93" s="31"/>
      <c r="O93" s="34"/>
      <c r="P93" s="34"/>
      <c r="Q93" s="34"/>
      <c r="R93" s="34"/>
      <c r="S93" s="34"/>
    </row>
    <row r="94" spans="1:19" s="32" customFormat="1" x14ac:dyDescent="0.2">
      <c r="A94" s="31"/>
      <c r="E94" s="33"/>
      <c r="F94" s="33"/>
      <c r="G94" s="33"/>
      <c r="H94" s="55"/>
      <c r="J94" s="33"/>
      <c r="K94" s="33"/>
      <c r="L94" s="33"/>
      <c r="M94" s="33"/>
      <c r="N94" s="31"/>
      <c r="O94" s="34"/>
      <c r="P94" s="34"/>
      <c r="Q94" s="34"/>
      <c r="R94" s="34"/>
      <c r="S94" s="34"/>
    </row>
    <row r="95" spans="1:19" s="32" customFormat="1" x14ac:dyDescent="0.2">
      <c r="A95" s="31"/>
      <c r="E95" s="33"/>
      <c r="F95" s="33"/>
      <c r="G95" s="33"/>
      <c r="H95" s="55"/>
      <c r="J95" s="33"/>
      <c r="K95" s="33"/>
      <c r="L95" s="33"/>
      <c r="M95" s="33"/>
      <c r="N95" s="31"/>
      <c r="O95" s="34"/>
      <c r="P95" s="34"/>
      <c r="Q95" s="34"/>
      <c r="R95" s="34"/>
      <c r="S95" s="34"/>
    </row>
    <row r="96" spans="1:19" s="32" customFormat="1" x14ac:dyDescent="0.2">
      <c r="A96" s="31"/>
      <c r="E96" s="33"/>
      <c r="F96" s="33"/>
      <c r="G96" s="33"/>
      <c r="H96" s="55"/>
      <c r="J96" s="33"/>
      <c r="K96" s="33"/>
      <c r="L96" s="33"/>
      <c r="M96" s="33"/>
      <c r="N96" s="31"/>
      <c r="O96" s="34"/>
      <c r="P96" s="34"/>
      <c r="Q96" s="34"/>
      <c r="R96" s="34"/>
      <c r="S96" s="34"/>
    </row>
    <row r="97" spans="1:19" s="32" customFormat="1" x14ac:dyDescent="0.2">
      <c r="A97" s="31"/>
      <c r="E97" s="33"/>
      <c r="F97" s="33"/>
      <c r="G97" s="33"/>
      <c r="H97" s="55"/>
      <c r="J97" s="33"/>
      <c r="K97" s="33"/>
      <c r="L97" s="33"/>
      <c r="M97" s="33"/>
      <c r="N97" s="31"/>
      <c r="O97" s="34"/>
      <c r="P97" s="34"/>
      <c r="Q97" s="34"/>
      <c r="R97" s="34"/>
      <c r="S97" s="34"/>
    </row>
    <row r="98" spans="1:19" s="32" customFormat="1" x14ac:dyDescent="0.2">
      <c r="A98" s="31"/>
      <c r="E98" s="33"/>
      <c r="F98" s="33"/>
      <c r="G98" s="33"/>
      <c r="H98" s="55"/>
      <c r="J98" s="33"/>
      <c r="K98" s="33"/>
      <c r="L98" s="33"/>
      <c r="M98" s="33"/>
      <c r="N98" s="31"/>
      <c r="O98" s="34"/>
      <c r="P98" s="34"/>
      <c r="Q98" s="34"/>
      <c r="R98" s="34"/>
      <c r="S98" s="34"/>
    </row>
    <row r="99" spans="1:19" s="32" customFormat="1" x14ac:dyDescent="0.2">
      <c r="A99" s="31"/>
      <c r="E99" s="33"/>
      <c r="F99" s="33"/>
      <c r="G99" s="33"/>
      <c r="H99" s="55"/>
      <c r="J99" s="33"/>
      <c r="K99" s="33"/>
      <c r="L99" s="33"/>
      <c r="M99" s="33"/>
      <c r="N99" s="31"/>
      <c r="O99" s="34"/>
      <c r="P99" s="34"/>
      <c r="Q99" s="34"/>
      <c r="R99" s="34"/>
      <c r="S99" s="34"/>
    </row>
    <row r="100" spans="1:19" s="32" customFormat="1" x14ac:dyDescent="0.2">
      <c r="A100" s="31"/>
      <c r="E100" s="33"/>
      <c r="F100" s="33"/>
      <c r="G100" s="33"/>
      <c r="H100" s="55"/>
      <c r="J100" s="33"/>
      <c r="K100" s="33"/>
      <c r="L100" s="33"/>
      <c r="M100" s="33"/>
      <c r="N100" s="31"/>
      <c r="O100" s="34"/>
      <c r="P100" s="34"/>
      <c r="Q100" s="34"/>
      <c r="R100" s="34"/>
      <c r="S100" s="34"/>
    </row>
    <row r="101" spans="1:19" s="32" customFormat="1" x14ac:dyDescent="0.2">
      <c r="A101" s="31"/>
      <c r="E101" s="33"/>
      <c r="F101" s="33"/>
      <c r="G101" s="33"/>
      <c r="H101" s="55"/>
      <c r="J101" s="33"/>
      <c r="K101" s="33"/>
      <c r="L101" s="33"/>
      <c r="M101" s="33"/>
      <c r="N101" s="31"/>
      <c r="O101" s="34"/>
      <c r="P101" s="34"/>
      <c r="Q101" s="34"/>
      <c r="R101" s="34"/>
      <c r="S101" s="34"/>
    </row>
    <row r="102" spans="1:19" s="32" customFormat="1" x14ac:dyDescent="0.2">
      <c r="A102" s="31"/>
      <c r="E102" s="33"/>
      <c r="F102" s="33"/>
      <c r="G102" s="33"/>
      <c r="H102" s="55"/>
      <c r="J102" s="33"/>
      <c r="K102" s="33"/>
      <c r="L102" s="33"/>
      <c r="M102" s="33"/>
      <c r="N102" s="31"/>
      <c r="O102" s="34"/>
      <c r="P102" s="34"/>
      <c r="Q102" s="34"/>
      <c r="R102" s="34"/>
      <c r="S102" s="34"/>
    </row>
    <row r="103" spans="1:19" s="32" customFormat="1" x14ac:dyDescent="0.2">
      <c r="A103" s="31"/>
      <c r="E103" s="33"/>
      <c r="F103" s="33"/>
      <c r="G103" s="33"/>
      <c r="H103" s="55"/>
      <c r="J103" s="33"/>
      <c r="K103" s="33"/>
      <c r="L103" s="33"/>
      <c r="M103" s="33"/>
      <c r="N103" s="31"/>
      <c r="O103" s="34"/>
      <c r="P103" s="34"/>
      <c r="Q103" s="34"/>
      <c r="R103" s="34"/>
      <c r="S103" s="34"/>
    </row>
    <row r="104" spans="1:19" s="32" customFormat="1" x14ac:dyDescent="0.2">
      <c r="A104" s="31"/>
      <c r="E104" s="33"/>
      <c r="F104" s="33"/>
      <c r="G104" s="33"/>
      <c r="H104" s="55"/>
      <c r="J104" s="33"/>
      <c r="K104" s="33"/>
      <c r="L104" s="33"/>
      <c r="M104" s="33"/>
      <c r="N104" s="31"/>
      <c r="O104" s="34"/>
      <c r="P104" s="34"/>
      <c r="Q104" s="34"/>
      <c r="R104" s="34"/>
      <c r="S104" s="34"/>
    </row>
    <row r="105" spans="1:19" s="32" customFormat="1" x14ac:dyDescent="0.2">
      <c r="A105" s="31"/>
      <c r="E105" s="33"/>
      <c r="F105" s="33"/>
      <c r="G105" s="33"/>
      <c r="H105" s="55"/>
      <c r="J105" s="33"/>
      <c r="K105" s="33"/>
      <c r="L105" s="33"/>
      <c r="M105" s="33"/>
      <c r="N105" s="31"/>
      <c r="O105" s="34"/>
      <c r="P105" s="34"/>
      <c r="Q105" s="34"/>
      <c r="R105" s="34"/>
      <c r="S105" s="34"/>
    </row>
    <row r="106" spans="1:19" s="32" customFormat="1" x14ac:dyDescent="0.2">
      <c r="A106" s="31"/>
      <c r="E106" s="33"/>
      <c r="F106" s="33"/>
      <c r="G106" s="33"/>
      <c r="H106" s="55"/>
      <c r="J106" s="33"/>
      <c r="K106" s="33"/>
      <c r="L106" s="33"/>
      <c r="M106" s="33"/>
      <c r="N106" s="31"/>
      <c r="O106" s="34"/>
      <c r="P106" s="34"/>
      <c r="Q106" s="34"/>
      <c r="R106" s="34"/>
      <c r="S106" s="34"/>
    </row>
    <row r="107" spans="1:19" s="32" customFormat="1" x14ac:dyDescent="0.2">
      <c r="A107" s="31"/>
      <c r="E107" s="33"/>
      <c r="F107" s="33"/>
      <c r="G107" s="33"/>
      <c r="H107" s="55"/>
      <c r="J107" s="33"/>
      <c r="K107" s="33"/>
      <c r="L107" s="33"/>
      <c r="M107" s="33"/>
      <c r="N107" s="31"/>
      <c r="O107" s="34"/>
      <c r="P107" s="34"/>
      <c r="Q107" s="34"/>
      <c r="R107" s="34"/>
      <c r="S107" s="34"/>
    </row>
    <row r="108" spans="1:19" s="32" customFormat="1" x14ac:dyDescent="0.2">
      <c r="A108" s="31"/>
      <c r="E108" s="33"/>
      <c r="F108" s="33"/>
      <c r="G108" s="33"/>
      <c r="H108" s="55"/>
      <c r="J108" s="33"/>
      <c r="K108" s="33"/>
      <c r="L108" s="33"/>
      <c r="M108" s="33"/>
      <c r="N108" s="31"/>
      <c r="O108" s="34"/>
      <c r="P108" s="34"/>
      <c r="Q108" s="34"/>
      <c r="R108" s="34"/>
      <c r="S108" s="34"/>
    </row>
    <row r="109" spans="1:19" s="32" customFormat="1" x14ac:dyDescent="0.2">
      <c r="A109" s="31"/>
      <c r="E109" s="33"/>
      <c r="F109" s="33"/>
      <c r="G109" s="33"/>
      <c r="H109" s="55"/>
      <c r="J109" s="33"/>
      <c r="K109" s="33"/>
      <c r="L109" s="33"/>
      <c r="M109" s="33"/>
      <c r="N109" s="31"/>
      <c r="O109" s="34"/>
      <c r="P109" s="34"/>
      <c r="Q109" s="34"/>
      <c r="R109" s="34"/>
      <c r="S109" s="34"/>
    </row>
    <row r="110" spans="1:19" s="32" customFormat="1" x14ac:dyDescent="0.2">
      <c r="A110" s="31"/>
      <c r="E110" s="33"/>
      <c r="F110" s="33"/>
      <c r="G110" s="33"/>
      <c r="H110" s="55"/>
      <c r="J110" s="33"/>
      <c r="K110" s="33"/>
      <c r="L110" s="33"/>
      <c r="M110" s="33"/>
      <c r="N110" s="31"/>
      <c r="O110" s="34"/>
      <c r="P110" s="34"/>
      <c r="Q110" s="34"/>
      <c r="R110" s="34"/>
      <c r="S110" s="34"/>
    </row>
    <row r="111" spans="1:19" s="32" customFormat="1" x14ac:dyDescent="0.2">
      <c r="A111" s="31"/>
      <c r="E111" s="33"/>
      <c r="F111" s="33"/>
      <c r="G111" s="33"/>
      <c r="H111" s="55"/>
      <c r="J111" s="33"/>
      <c r="K111" s="33"/>
      <c r="L111" s="33"/>
      <c r="M111" s="33"/>
      <c r="N111" s="31"/>
      <c r="O111" s="34"/>
      <c r="P111" s="34"/>
      <c r="Q111" s="34"/>
      <c r="R111" s="34"/>
      <c r="S111" s="34"/>
    </row>
    <row r="112" spans="1:19" s="32" customFormat="1" x14ac:dyDescent="0.2">
      <c r="A112" s="31"/>
      <c r="E112" s="33"/>
      <c r="F112" s="33"/>
      <c r="G112" s="33"/>
      <c r="H112" s="55"/>
      <c r="J112" s="33"/>
      <c r="K112" s="33"/>
      <c r="L112" s="33"/>
      <c r="M112" s="33"/>
      <c r="N112" s="31"/>
      <c r="O112" s="34"/>
      <c r="P112" s="34"/>
      <c r="Q112" s="34"/>
      <c r="R112" s="34"/>
      <c r="S112" s="34"/>
    </row>
    <row r="113" spans="1:19" s="32" customFormat="1" x14ac:dyDescent="0.2">
      <c r="A113" s="31"/>
      <c r="E113" s="33"/>
      <c r="F113" s="33"/>
      <c r="G113" s="33"/>
      <c r="H113" s="55"/>
      <c r="J113" s="33"/>
      <c r="K113" s="33"/>
      <c r="L113" s="33"/>
      <c r="M113" s="33"/>
      <c r="N113" s="31"/>
      <c r="O113" s="34"/>
      <c r="P113" s="34"/>
      <c r="Q113" s="34"/>
      <c r="R113" s="34"/>
      <c r="S113" s="34"/>
    </row>
    <row r="114" spans="1:19" s="32" customFormat="1" x14ac:dyDescent="0.2">
      <c r="A114" s="31"/>
      <c r="E114" s="33"/>
      <c r="F114" s="33"/>
      <c r="G114" s="33"/>
      <c r="H114" s="55"/>
      <c r="J114" s="33"/>
      <c r="K114" s="33"/>
      <c r="L114" s="33"/>
      <c r="M114" s="33"/>
      <c r="N114" s="31"/>
      <c r="O114" s="34"/>
      <c r="P114" s="34"/>
      <c r="Q114" s="34"/>
      <c r="R114" s="34"/>
      <c r="S114" s="34"/>
    </row>
    <row r="115" spans="1:19" s="32" customFormat="1" x14ac:dyDescent="0.2">
      <c r="A115" s="31"/>
      <c r="E115" s="33"/>
      <c r="F115" s="33"/>
      <c r="G115" s="33"/>
      <c r="H115" s="55"/>
      <c r="J115" s="33"/>
      <c r="K115" s="33"/>
      <c r="L115" s="33"/>
      <c r="M115" s="33"/>
      <c r="N115" s="31"/>
      <c r="O115" s="34"/>
      <c r="P115" s="34"/>
      <c r="Q115" s="34"/>
      <c r="R115" s="34"/>
      <c r="S115" s="34"/>
    </row>
    <row r="116" spans="1:19" s="32" customFormat="1" x14ac:dyDescent="0.2">
      <c r="A116" s="31"/>
      <c r="E116" s="33"/>
      <c r="F116" s="33"/>
      <c r="G116" s="33"/>
      <c r="H116" s="55"/>
      <c r="J116" s="33"/>
      <c r="K116" s="33"/>
      <c r="L116" s="33"/>
      <c r="M116" s="33"/>
      <c r="N116" s="31"/>
      <c r="O116" s="34"/>
      <c r="P116" s="34"/>
      <c r="Q116" s="34"/>
      <c r="R116" s="34"/>
      <c r="S116" s="34"/>
    </row>
    <row r="117" spans="1:19" s="32" customFormat="1" x14ac:dyDescent="0.2">
      <c r="A117" s="31"/>
      <c r="E117" s="33"/>
      <c r="F117" s="33"/>
      <c r="G117" s="33"/>
      <c r="H117" s="55"/>
      <c r="J117" s="33"/>
      <c r="K117" s="33"/>
      <c r="L117" s="33"/>
      <c r="M117" s="33"/>
      <c r="N117" s="31"/>
      <c r="O117" s="34"/>
      <c r="P117" s="34"/>
      <c r="Q117" s="34"/>
      <c r="R117" s="34"/>
      <c r="S117" s="34"/>
    </row>
    <row r="118" spans="1:19" s="32" customFormat="1" x14ac:dyDescent="0.2">
      <c r="A118" s="31"/>
      <c r="E118" s="33"/>
      <c r="F118" s="33"/>
      <c r="G118" s="33"/>
      <c r="H118" s="55"/>
      <c r="J118" s="33"/>
      <c r="K118" s="33"/>
      <c r="L118" s="33"/>
      <c r="M118" s="33"/>
      <c r="N118" s="31"/>
      <c r="O118" s="34"/>
      <c r="P118" s="34"/>
      <c r="Q118" s="34"/>
      <c r="R118" s="34"/>
      <c r="S118" s="34"/>
    </row>
  </sheetData>
  <mergeCells count="6">
    <mergeCell ref="A26:M26"/>
    <mergeCell ref="A5:A6"/>
    <mergeCell ref="B5:B6"/>
    <mergeCell ref="C5:C6"/>
    <mergeCell ref="D5:H5"/>
    <mergeCell ref="I5:M5"/>
  </mergeCells>
  <pageMargins left="0" right="0" top="0" bottom="0" header="0.5" footer="0.5"/>
  <pageSetup scale="6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7" zoomScale="70" zoomScaleNormal="70" workbookViewId="0">
      <selection activeCell="A26" sqref="A26:A27"/>
    </sheetView>
  </sheetViews>
  <sheetFormatPr defaultRowHeight="15" customHeight="1" x14ac:dyDescent="0.25"/>
  <cols>
    <col min="1" max="1" width="27.140625" style="57" customWidth="1"/>
    <col min="2" max="2" width="30" style="57" customWidth="1"/>
    <col min="3" max="5" width="12.85546875" style="58" customWidth="1"/>
    <col min="6" max="9" width="12.85546875" style="59" customWidth="1"/>
    <col min="10" max="10" width="12.85546875" style="58" customWidth="1"/>
    <col min="11" max="14" width="12.85546875" style="59" customWidth="1"/>
    <col min="15" max="256" width="9.140625" style="60"/>
    <col min="257" max="257" width="27.140625" style="60" customWidth="1"/>
    <col min="258" max="258" width="30" style="60" customWidth="1"/>
    <col min="259" max="270" width="12.85546875" style="60" customWidth="1"/>
    <col min="271" max="512" width="9.140625" style="60"/>
    <col min="513" max="513" width="27.140625" style="60" customWidth="1"/>
    <col min="514" max="514" width="30" style="60" customWidth="1"/>
    <col min="515" max="526" width="12.85546875" style="60" customWidth="1"/>
    <col min="527" max="768" width="9.140625" style="60"/>
    <col min="769" max="769" width="27.140625" style="60" customWidth="1"/>
    <col min="770" max="770" width="30" style="60" customWidth="1"/>
    <col min="771" max="782" width="12.85546875" style="60" customWidth="1"/>
    <col min="783" max="1024" width="9.140625" style="60"/>
    <col min="1025" max="1025" width="27.140625" style="60" customWidth="1"/>
    <col min="1026" max="1026" width="30" style="60" customWidth="1"/>
    <col min="1027" max="1038" width="12.85546875" style="60" customWidth="1"/>
    <col min="1039" max="1280" width="9.140625" style="60"/>
    <col min="1281" max="1281" width="27.140625" style="60" customWidth="1"/>
    <col min="1282" max="1282" width="30" style="60" customWidth="1"/>
    <col min="1283" max="1294" width="12.85546875" style="60" customWidth="1"/>
    <col min="1295" max="1536" width="9.140625" style="60"/>
    <col min="1537" max="1537" width="27.140625" style="60" customWidth="1"/>
    <col min="1538" max="1538" width="30" style="60" customWidth="1"/>
    <col min="1539" max="1550" width="12.85546875" style="60" customWidth="1"/>
    <col min="1551" max="1792" width="9.140625" style="60"/>
    <col min="1793" max="1793" width="27.140625" style="60" customWidth="1"/>
    <col min="1794" max="1794" width="30" style="60" customWidth="1"/>
    <col min="1795" max="1806" width="12.85546875" style="60" customWidth="1"/>
    <col min="1807" max="2048" width="9.140625" style="60"/>
    <col min="2049" max="2049" width="27.140625" style="60" customWidth="1"/>
    <col min="2050" max="2050" width="30" style="60" customWidth="1"/>
    <col min="2051" max="2062" width="12.85546875" style="60" customWidth="1"/>
    <col min="2063" max="2304" width="9.140625" style="60"/>
    <col min="2305" max="2305" width="27.140625" style="60" customWidth="1"/>
    <col min="2306" max="2306" width="30" style="60" customWidth="1"/>
    <col min="2307" max="2318" width="12.85546875" style="60" customWidth="1"/>
    <col min="2319" max="2560" width="9.140625" style="60"/>
    <col min="2561" max="2561" width="27.140625" style="60" customWidth="1"/>
    <col min="2562" max="2562" width="30" style="60" customWidth="1"/>
    <col min="2563" max="2574" width="12.85546875" style="60" customWidth="1"/>
    <col min="2575" max="2816" width="9.140625" style="60"/>
    <col min="2817" max="2817" width="27.140625" style="60" customWidth="1"/>
    <col min="2818" max="2818" width="30" style="60" customWidth="1"/>
    <col min="2819" max="2830" width="12.85546875" style="60" customWidth="1"/>
    <col min="2831" max="3072" width="9.140625" style="60"/>
    <col min="3073" max="3073" width="27.140625" style="60" customWidth="1"/>
    <col min="3074" max="3074" width="30" style="60" customWidth="1"/>
    <col min="3075" max="3086" width="12.85546875" style="60" customWidth="1"/>
    <col min="3087" max="3328" width="9.140625" style="60"/>
    <col min="3329" max="3329" width="27.140625" style="60" customWidth="1"/>
    <col min="3330" max="3330" width="30" style="60" customWidth="1"/>
    <col min="3331" max="3342" width="12.85546875" style="60" customWidth="1"/>
    <col min="3343" max="3584" width="9.140625" style="60"/>
    <col min="3585" max="3585" width="27.140625" style="60" customWidth="1"/>
    <col min="3586" max="3586" width="30" style="60" customWidth="1"/>
    <col min="3587" max="3598" width="12.85546875" style="60" customWidth="1"/>
    <col min="3599" max="3840" width="9.140625" style="60"/>
    <col min="3841" max="3841" width="27.140625" style="60" customWidth="1"/>
    <col min="3842" max="3842" width="30" style="60" customWidth="1"/>
    <col min="3843" max="3854" width="12.85546875" style="60" customWidth="1"/>
    <col min="3855" max="4096" width="9.140625" style="60"/>
    <col min="4097" max="4097" width="27.140625" style="60" customWidth="1"/>
    <col min="4098" max="4098" width="30" style="60" customWidth="1"/>
    <col min="4099" max="4110" width="12.85546875" style="60" customWidth="1"/>
    <col min="4111" max="4352" width="9.140625" style="60"/>
    <col min="4353" max="4353" width="27.140625" style="60" customWidth="1"/>
    <col min="4354" max="4354" width="30" style="60" customWidth="1"/>
    <col min="4355" max="4366" width="12.85546875" style="60" customWidth="1"/>
    <col min="4367" max="4608" width="9.140625" style="60"/>
    <col min="4609" max="4609" width="27.140625" style="60" customWidth="1"/>
    <col min="4610" max="4610" width="30" style="60" customWidth="1"/>
    <col min="4611" max="4622" width="12.85546875" style="60" customWidth="1"/>
    <col min="4623" max="4864" width="9.140625" style="60"/>
    <col min="4865" max="4865" width="27.140625" style="60" customWidth="1"/>
    <col min="4866" max="4866" width="30" style="60" customWidth="1"/>
    <col min="4867" max="4878" width="12.85546875" style="60" customWidth="1"/>
    <col min="4879" max="5120" width="9.140625" style="60"/>
    <col min="5121" max="5121" width="27.140625" style="60" customWidth="1"/>
    <col min="5122" max="5122" width="30" style="60" customWidth="1"/>
    <col min="5123" max="5134" width="12.85546875" style="60" customWidth="1"/>
    <col min="5135" max="5376" width="9.140625" style="60"/>
    <col min="5377" max="5377" width="27.140625" style="60" customWidth="1"/>
    <col min="5378" max="5378" width="30" style="60" customWidth="1"/>
    <col min="5379" max="5390" width="12.85546875" style="60" customWidth="1"/>
    <col min="5391" max="5632" width="9.140625" style="60"/>
    <col min="5633" max="5633" width="27.140625" style="60" customWidth="1"/>
    <col min="5634" max="5634" width="30" style="60" customWidth="1"/>
    <col min="5635" max="5646" width="12.85546875" style="60" customWidth="1"/>
    <col min="5647" max="5888" width="9.140625" style="60"/>
    <col min="5889" max="5889" width="27.140625" style="60" customWidth="1"/>
    <col min="5890" max="5890" width="30" style="60" customWidth="1"/>
    <col min="5891" max="5902" width="12.85546875" style="60" customWidth="1"/>
    <col min="5903" max="6144" width="9.140625" style="60"/>
    <col min="6145" max="6145" width="27.140625" style="60" customWidth="1"/>
    <col min="6146" max="6146" width="30" style="60" customWidth="1"/>
    <col min="6147" max="6158" width="12.85546875" style="60" customWidth="1"/>
    <col min="6159" max="6400" width="9.140625" style="60"/>
    <col min="6401" max="6401" width="27.140625" style="60" customWidth="1"/>
    <col min="6402" max="6402" width="30" style="60" customWidth="1"/>
    <col min="6403" max="6414" width="12.85546875" style="60" customWidth="1"/>
    <col min="6415" max="6656" width="9.140625" style="60"/>
    <col min="6657" max="6657" width="27.140625" style="60" customWidth="1"/>
    <col min="6658" max="6658" width="30" style="60" customWidth="1"/>
    <col min="6659" max="6670" width="12.85546875" style="60" customWidth="1"/>
    <col min="6671" max="6912" width="9.140625" style="60"/>
    <col min="6913" max="6913" width="27.140625" style="60" customWidth="1"/>
    <col min="6914" max="6914" width="30" style="60" customWidth="1"/>
    <col min="6915" max="6926" width="12.85546875" style="60" customWidth="1"/>
    <col min="6927" max="7168" width="9.140625" style="60"/>
    <col min="7169" max="7169" width="27.140625" style="60" customWidth="1"/>
    <col min="7170" max="7170" width="30" style="60" customWidth="1"/>
    <col min="7171" max="7182" width="12.85546875" style="60" customWidth="1"/>
    <col min="7183" max="7424" width="9.140625" style="60"/>
    <col min="7425" max="7425" width="27.140625" style="60" customWidth="1"/>
    <col min="7426" max="7426" width="30" style="60" customWidth="1"/>
    <col min="7427" max="7438" width="12.85546875" style="60" customWidth="1"/>
    <col min="7439" max="7680" width="9.140625" style="60"/>
    <col min="7681" max="7681" width="27.140625" style="60" customWidth="1"/>
    <col min="7682" max="7682" width="30" style="60" customWidth="1"/>
    <col min="7683" max="7694" width="12.85546875" style="60" customWidth="1"/>
    <col min="7695" max="7936" width="9.140625" style="60"/>
    <col min="7937" max="7937" width="27.140625" style="60" customWidth="1"/>
    <col min="7938" max="7938" width="30" style="60" customWidth="1"/>
    <col min="7939" max="7950" width="12.85546875" style="60" customWidth="1"/>
    <col min="7951" max="8192" width="9.140625" style="60"/>
    <col min="8193" max="8193" width="27.140625" style="60" customWidth="1"/>
    <col min="8194" max="8194" width="30" style="60" customWidth="1"/>
    <col min="8195" max="8206" width="12.85546875" style="60" customWidth="1"/>
    <col min="8207" max="8448" width="9.140625" style="60"/>
    <col min="8449" max="8449" width="27.140625" style="60" customWidth="1"/>
    <col min="8450" max="8450" width="30" style="60" customWidth="1"/>
    <col min="8451" max="8462" width="12.85546875" style="60" customWidth="1"/>
    <col min="8463" max="8704" width="9.140625" style="60"/>
    <col min="8705" max="8705" width="27.140625" style="60" customWidth="1"/>
    <col min="8706" max="8706" width="30" style="60" customWidth="1"/>
    <col min="8707" max="8718" width="12.85546875" style="60" customWidth="1"/>
    <col min="8719" max="8960" width="9.140625" style="60"/>
    <col min="8961" max="8961" width="27.140625" style="60" customWidth="1"/>
    <col min="8962" max="8962" width="30" style="60" customWidth="1"/>
    <col min="8963" max="8974" width="12.85546875" style="60" customWidth="1"/>
    <col min="8975" max="9216" width="9.140625" style="60"/>
    <col min="9217" max="9217" width="27.140625" style="60" customWidth="1"/>
    <col min="9218" max="9218" width="30" style="60" customWidth="1"/>
    <col min="9219" max="9230" width="12.85546875" style="60" customWidth="1"/>
    <col min="9231" max="9472" width="9.140625" style="60"/>
    <col min="9473" max="9473" width="27.140625" style="60" customWidth="1"/>
    <col min="9474" max="9474" width="30" style="60" customWidth="1"/>
    <col min="9475" max="9486" width="12.85546875" style="60" customWidth="1"/>
    <col min="9487" max="9728" width="9.140625" style="60"/>
    <col min="9729" max="9729" width="27.140625" style="60" customWidth="1"/>
    <col min="9730" max="9730" width="30" style="60" customWidth="1"/>
    <col min="9731" max="9742" width="12.85546875" style="60" customWidth="1"/>
    <col min="9743" max="9984" width="9.140625" style="60"/>
    <col min="9985" max="9985" width="27.140625" style="60" customWidth="1"/>
    <col min="9986" max="9986" width="30" style="60" customWidth="1"/>
    <col min="9987" max="9998" width="12.85546875" style="60" customWidth="1"/>
    <col min="9999" max="10240" width="9.140625" style="60"/>
    <col min="10241" max="10241" width="27.140625" style="60" customWidth="1"/>
    <col min="10242" max="10242" width="30" style="60" customWidth="1"/>
    <col min="10243" max="10254" width="12.85546875" style="60" customWidth="1"/>
    <col min="10255" max="10496" width="9.140625" style="60"/>
    <col min="10497" max="10497" width="27.140625" style="60" customWidth="1"/>
    <col min="10498" max="10498" width="30" style="60" customWidth="1"/>
    <col min="10499" max="10510" width="12.85546875" style="60" customWidth="1"/>
    <col min="10511" max="10752" width="9.140625" style="60"/>
    <col min="10753" max="10753" width="27.140625" style="60" customWidth="1"/>
    <col min="10754" max="10754" width="30" style="60" customWidth="1"/>
    <col min="10755" max="10766" width="12.85546875" style="60" customWidth="1"/>
    <col min="10767" max="11008" width="9.140625" style="60"/>
    <col min="11009" max="11009" width="27.140625" style="60" customWidth="1"/>
    <col min="11010" max="11010" width="30" style="60" customWidth="1"/>
    <col min="11011" max="11022" width="12.85546875" style="60" customWidth="1"/>
    <col min="11023" max="11264" width="9.140625" style="60"/>
    <col min="11265" max="11265" width="27.140625" style="60" customWidth="1"/>
    <col min="11266" max="11266" width="30" style="60" customWidth="1"/>
    <col min="11267" max="11278" width="12.85546875" style="60" customWidth="1"/>
    <col min="11279" max="11520" width="9.140625" style="60"/>
    <col min="11521" max="11521" width="27.140625" style="60" customWidth="1"/>
    <col min="11522" max="11522" width="30" style="60" customWidth="1"/>
    <col min="11523" max="11534" width="12.85546875" style="60" customWidth="1"/>
    <col min="11535" max="11776" width="9.140625" style="60"/>
    <col min="11777" max="11777" width="27.140625" style="60" customWidth="1"/>
    <col min="11778" max="11778" width="30" style="60" customWidth="1"/>
    <col min="11779" max="11790" width="12.85546875" style="60" customWidth="1"/>
    <col min="11791" max="12032" width="9.140625" style="60"/>
    <col min="12033" max="12033" width="27.140625" style="60" customWidth="1"/>
    <col min="12034" max="12034" width="30" style="60" customWidth="1"/>
    <col min="12035" max="12046" width="12.85546875" style="60" customWidth="1"/>
    <col min="12047" max="12288" width="9.140625" style="60"/>
    <col min="12289" max="12289" width="27.140625" style="60" customWidth="1"/>
    <col min="12290" max="12290" width="30" style="60" customWidth="1"/>
    <col min="12291" max="12302" width="12.85546875" style="60" customWidth="1"/>
    <col min="12303" max="12544" width="9.140625" style="60"/>
    <col min="12545" max="12545" width="27.140625" style="60" customWidth="1"/>
    <col min="12546" max="12546" width="30" style="60" customWidth="1"/>
    <col min="12547" max="12558" width="12.85546875" style="60" customWidth="1"/>
    <col min="12559" max="12800" width="9.140625" style="60"/>
    <col min="12801" max="12801" width="27.140625" style="60" customWidth="1"/>
    <col min="12802" max="12802" width="30" style="60" customWidth="1"/>
    <col min="12803" max="12814" width="12.85546875" style="60" customWidth="1"/>
    <col min="12815" max="13056" width="9.140625" style="60"/>
    <col min="13057" max="13057" width="27.140625" style="60" customWidth="1"/>
    <col min="13058" max="13058" width="30" style="60" customWidth="1"/>
    <col min="13059" max="13070" width="12.85546875" style="60" customWidth="1"/>
    <col min="13071" max="13312" width="9.140625" style="60"/>
    <col min="13313" max="13313" width="27.140625" style="60" customWidth="1"/>
    <col min="13314" max="13314" width="30" style="60" customWidth="1"/>
    <col min="13315" max="13326" width="12.85546875" style="60" customWidth="1"/>
    <col min="13327" max="13568" width="9.140625" style="60"/>
    <col min="13569" max="13569" width="27.140625" style="60" customWidth="1"/>
    <col min="13570" max="13570" width="30" style="60" customWidth="1"/>
    <col min="13571" max="13582" width="12.85546875" style="60" customWidth="1"/>
    <col min="13583" max="13824" width="9.140625" style="60"/>
    <col min="13825" max="13825" width="27.140625" style="60" customWidth="1"/>
    <col min="13826" max="13826" width="30" style="60" customWidth="1"/>
    <col min="13827" max="13838" width="12.85546875" style="60" customWidth="1"/>
    <col min="13839" max="14080" width="9.140625" style="60"/>
    <col min="14081" max="14081" width="27.140625" style="60" customWidth="1"/>
    <col min="14082" max="14082" width="30" style="60" customWidth="1"/>
    <col min="14083" max="14094" width="12.85546875" style="60" customWidth="1"/>
    <col min="14095" max="14336" width="9.140625" style="60"/>
    <col min="14337" max="14337" width="27.140625" style="60" customWidth="1"/>
    <col min="14338" max="14338" width="30" style="60" customWidth="1"/>
    <col min="14339" max="14350" width="12.85546875" style="60" customWidth="1"/>
    <col min="14351" max="14592" width="9.140625" style="60"/>
    <col min="14593" max="14593" width="27.140625" style="60" customWidth="1"/>
    <col min="14594" max="14594" width="30" style="60" customWidth="1"/>
    <col min="14595" max="14606" width="12.85546875" style="60" customWidth="1"/>
    <col min="14607" max="14848" width="9.140625" style="60"/>
    <col min="14849" max="14849" width="27.140625" style="60" customWidth="1"/>
    <col min="14850" max="14850" width="30" style="60" customWidth="1"/>
    <col min="14851" max="14862" width="12.85546875" style="60" customWidth="1"/>
    <col min="14863" max="15104" width="9.140625" style="60"/>
    <col min="15105" max="15105" width="27.140625" style="60" customWidth="1"/>
    <col min="15106" max="15106" width="30" style="60" customWidth="1"/>
    <col min="15107" max="15118" width="12.85546875" style="60" customWidth="1"/>
    <col min="15119" max="15360" width="9.140625" style="60"/>
    <col min="15361" max="15361" width="27.140625" style="60" customWidth="1"/>
    <col min="15362" max="15362" width="30" style="60" customWidth="1"/>
    <col min="15363" max="15374" width="12.85546875" style="60" customWidth="1"/>
    <col min="15375" max="15616" width="9.140625" style="60"/>
    <col min="15617" max="15617" width="27.140625" style="60" customWidth="1"/>
    <col min="15618" max="15618" width="30" style="60" customWidth="1"/>
    <col min="15619" max="15630" width="12.85546875" style="60" customWidth="1"/>
    <col min="15631" max="15872" width="9.140625" style="60"/>
    <col min="15873" max="15873" width="27.140625" style="60" customWidth="1"/>
    <col min="15874" max="15874" width="30" style="60" customWidth="1"/>
    <col min="15875" max="15886" width="12.85546875" style="60" customWidth="1"/>
    <col min="15887" max="16128" width="9.140625" style="60"/>
    <col min="16129" max="16129" width="27.140625" style="60" customWidth="1"/>
    <col min="16130" max="16130" width="30" style="60" customWidth="1"/>
    <col min="16131" max="16142" width="12.85546875" style="60" customWidth="1"/>
    <col min="16143" max="16384" width="9.140625" style="60"/>
  </cols>
  <sheetData>
    <row r="1" spans="1:14" ht="0.95" customHeight="1" x14ac:dyDescent="0.25">
      <c r="A1" s="57" t="s">
        <v>53</v>
      </c>
    </row>
    <row r="2" spans="1:14" s="61" customFormat="1" ht="15.95" customHeight="1" x14ac:dyDescent="0.25">
      <c r="A2" s="147" t="s">
        <v>54</v>
      </c>
      <c r="B2" s="148"/>
      <c r="C2" s="148"/>
      <c r="D2" s="148"/>
      <c r="E2" s="148"/>
      <c r="F2" s="148"/>
      <c r="G2" s="148"/>
      <c r="H2" s="148"/>
      <c r="I2" s="148"/>
      <c r="J2" s="148"/>
      <c r="K2" s="148"/>
      <c r="L2" s="148"/>
      <c r="M2" s="148"/>
      <c r="N2" s="148"/>
    </row>
    <row r="3" spans="1:14" ht="15" customHeight="1" x14ac:dyDescent="0.25">
      <c r="A3" s="57" t="s">
        <v>55</v>
      </c>
    </row>
    <row r="4" spans="1:14" ht="60" customHeight="1" x14ac:dyDescent="0.25">
      <c r="A4" s="62" t="s">
        <v>56</v>
      </c>
      <c r="B4" s="63" t="s">
        <v>57</v>
      </c>
      <c r="C4" s="64" t="s">
        <v>39</v>
      </c>
      <c r="D4" s="64" t="s">
        <v>40</v>
      </c>
      <c r="E4" s="64" t="s">
        <v>7</v>
      </c>
      <c r="F4" s="65" t="s">
        <v>58</v>
      </c>
      <c r="G4" s="65" t="s">
        <v>59</v>
      </c>
      <c r="H4" s="65" t="s">
        <v>60</v>
      </c>
      <c r="I4" s="65" t="s">
        <v>61</v>
      </c>
      <c r="J4" s="64" t="s">
        <v>8</v>
      </c>
      <c r="K4" s="65" t="s">
        <v>62</v>
      </c>
      <c r="L4" s="65" t="s">
        <v>61</v>
      </c>
      <c r="M4" s="65" t="s">
        <v>63</v>
      </c>
      <c r="N4" s="65" t="s">
        <v>61</v>
      </c>
    </row>
    <row r="5" spans="1:14" ht="15" customHeight="1" x14ac:dyDescent="0.25">
      <c r="A5" s="66" t="s">
        <v>64</v>
      </c>
      <c r="B5" s="67" t="s">
        <v>65</v>
      </c>
      <c r="C5" s="68">
        <v>235248</v>
      </c>
      <c r="D5" s="68">
        <v>215081</v>
      </c>
      <c r="E5" s="69">
        <v>153157</v>
      </c>
      <c r="F5" s="70">
        <v>65.099999999999994</v>
      </c>
      <c r="G5" s="70">
        <v>0.3</v>
      </c>
      <c r="H5" s="70">
        <v>71.2</v>
      </c>
      <c r="I5" s="70">
        <v>0.3</v>
      </c>
      <c r="J5" s="71">
        <v>132948</v>
      </c>
      <c r="K5" s="70">
        <v>56.5</v>
      </c>
      <c r="L5" s="70">
        <v>0.3</v>
      </c>
      <c r="M5" s="70">
        <v>61.8</v>
      </c>
      <c r="N5" s="72">
        <v>0.3</v>
      </c>
    </row>
    <row r="6" spans="1:14" ht="15" customHeight="1" x14ac:dyDescent="0.25">
      <c r="A6" s="73" t="s">
        <v>66</v>
      </c>
      <c r="B6" s="74" t="s">
        <v>67</v>
      </c>
      <c r="C6" s="75">
        <v>113243</v>
      </c>
      <c r="D6" s="75">
        <v>103022</v>
      </c>
      <c r="E6" s="76">
        <v>71414</v>
      </c>
      <c r="F6" s="77">
        <v>63.1</v>
      </c>
      <c r="G6" s="77">
        <v>0.4</v>
      </c>
      <c r="H6" s="77">
        <v>69.3</v>
      </c>
      <c r="I6" s="77">
        <v>0.4</v>
      </c>
      <c r="J6" s="78">
        <v>61551</v>
      </c>
      <c r="K6" s="77">
        <v>54.4</v>
      </c>
      <c r="L6" s="77">
        <v>0.4</v>
      </c>
      <c r="M6" s="77">
        <v>59.7</v>
      </c>
      <c r="N6" s="79">
        <v>0.4</v>
      </c>
    </row>
    <row r="7" spans="1:14" ht="15" customHeight="1" x14ac:dyDescent="0.25">
      <c r="A7" s="73" t="s">
        <v>66</v>
      </c>
      <c r="B7" s="74" t="s">
        <v>68</v>
      </c>
      <c r="C7" s="75">
        <v>122005</v>
      </c>
      <c r="D7" s="75">
        <v>112059</v>
      </c>
      <c r="E7" s="76">
        <v>81743</v>
      </c>
      <c r="F7" s="77">
        <v>67</v>
      </c>
      <c r="G7" s="77">
        <v>0.4</v>
      </c>
      <c r="H7" s="77">
        <v>72.900000000000006</v>
      </c>
      <c r="I7" s="77">
        <v>0.4</v>
      </c>
      <c r="J7" s="78">
        <v>71397</v>
      </c>
      <c r="K7" s="77">
        <v>58.5</v>
      </c>
      <c r="L7" s="77">
        <v>0.4</v>
      </c>
      <c r="M7" s="77">
        <v>63.7</v>
      </c>
      <c r="N7" s="79">
        <v>0.4</v>
      </c>
    </row>
    <row r="8" spans="1:14" ht="15" customHeight="1" x14ac:dyDescent="0.25">
      <c r="A8" s="73" t="s">
        <v>66</v>
      </c>
      <c r="B8" s="74" t="s">
        <v>69</v>
      </c>
      <c r="C8" s="75">
        <v>187084</v>
      </c>
      <c r="D8" s="75">
        <v>173466</v>
      </c>
      <c r="E8" s="76">
        <v>124697</v>
      </c>
      <c r="F8" s="77">
        <v>66.7</v>
      </c>
      <c r="G8" s="77">
        <v>0.3</v>
      </c>
      <c r="H8" s="77">
        <v>71.900000000000006</v>
      </c>
      <c r="I8" s="77">
        <v>0.3</v>
      </c>
      <c r="J8" s="78">
        <v>107846</v>
      </c>
      <c r="K8" s="77">
        <v>57.6</v>
      </c>
      <c r="L8" s="77">
        <v>0.3</v>
      </c>
      <c r="M8" s="77">
        <v>62.2</v>
      </c>
      <c r="N8" s="79">
        <v>0.3</v>
      </c>
    </row>
    <row r="9" spans="1:14" ht="15" customHeight="1" x14ac:dyDescent="0.25">
      <c r="A9" s="73" t="s">
        <v>66</v>
      </c>
      <c r="B9" s="80" t="s">
        <v>70</v>
      </c>
      <c r="C9" s="75">
        <v>155615</v>
      </c>
      <c r="D9" s="75">
        <v>152862</v>
      </c>
      <c r="E9" s="76">
        <v>112706</v>
      </c>
      <c r="F9" s="77">
        <v>72.400000000000006</v>
      </c>
      <c r="G9" s="77">
        <v>0.3</v>
      </c>
      <c r="H9" s="77">
        <v>73.7</v>
      </c>
      <c r="I9" s="77">
        <v>0.3</v>
      </c>
      <c r="J9" s="78">
        <v>98041</v>
      </c>
      <c r="K9" s="77">
        <v>63</v>
      </c>
      <c r="L9" s="77">
        <v>0.3</v>
      </c>
      <c r="M9" s="77">
        <v>64.099999999999994</v>
      </c>
      <c r="N9" s="79">
        <v>0.3</v>
      </c>
    </row>
    <row r="10" spans="1:14" ht="15" customHeight="1" x14ac:dyDescent="0.25">
      <c r="A10" s="73" t="s">
        <v>66</v>
      </c>
      <c r="B10" s="74" t="s">
        <v>71</v>
      </c>
      <c r="C10" s="75">
        <v>28709</v>
      </c>
      <c r="D10" s="75">
        <v>26915</v>
      </c>
      <c r="E10" s="76">
        <v>19680</v>
      </c>
      <c r="F10" s="77">
        <v>68.5</v>
      </c>
      <c r="G10" s="77">
        <v>0.9</v>
      </c>
      <c r="H10" s="77">
        <v>73.099999999999994</v>
      </c>
      <c r="I10" s="77">
        <v>0.9</v>
      </c>
      <c r="J10" s="78">
        <v>17813</v>
      </c>
      <c r="K10" s="77">
        <v>62</v>
      </c>
      <c r="L10" s="77">
        <v>1</v>
      </c>
      <c r="M10" s="77">
        <v>66.2</v>
      </c>
      <c r="N10" s="79">
        <v>1</v>
      </c>
    </row>
    <row r="11" spans="1:14" ht="15" customHeight="1" x14ac:dyDescent="0.25">
      <c r="A11" s="73" t="s">
        <v>66</v>
      </c>
      <c r="B11" s="74" t="s">
        <v>72</v>
      </c>
      <c r="C11" s="75">
        <v>12493</v>
      </c>
      <c r="D11" s="75">
        <v>8254</v>
      </c>
      <c r="E11" s="76">
        <v>4649</v>
      </c>
      <c r="F11" s="77">
        <v>37.200000000000003</v>
      </c>
      <c r="G11" s="77">
        <v>1.5</v>
      </c>
      <c r="H11" s="77">
        <v>56.3</v>
      </c>
      <c r="I11" s="77">
        <v>1.9</v>
      </c>
      <c r="J11" s="78">
        <v>3904</v>
      </c>
      <c r="K11" s="77">
        <v>31.3</v>
      </c>
      <c r="L11" s="77">
        <v>1.5</v>
      </c>
      <c r="M11" s="77">
        <v>47.3</v>
      </c>
      <c r="N11" s="79">
        <v>2</v>
      </c>
    </row>
    <row r="12" spans="1:14" ht="15" customHeight="1" x14ac:dyDescent="0.25">
      <c r="A12" s="73" t="s">
        <v>66</v>
      </c>
      <c r="B12" s="74" t="s">
        <v>73</v>
      </c>
      <c r="C12" s="75">
        <v>35204</v>
      </c>
      <c r="D12" s="75">
        <v>23329</v>
      </c>
      <c r="E12" s="76">
        <v>13697</v>
      </c>
      <c r="F12" s="77">
        <v>38.9</v>
      </c>
      <c r="G12" s="77">
        <v>1.2</v>
      </c>
      <c r="H12" s="77">
        <v>58.7</v>
      </c>
      <c r="I12" s="77">
        <v>1.4</v>
      </c>
      <c r="J12" s="78">
        <v>11188</v>
      </c>
      <c r="K12" s="77">
        <v>31.8</v>
      </c>
      <c r="L12" s="77">
        <v>1.1000000000000001</v>
      </c>
      <c r="M12" s="77">
        <v>48</v>
      </c>
      <c r="N12" s="79">
        <v>1.5</v>
      </c>
    </row>
    <row r="13" spans="1:14" ht="15" customHeight="1" x14ac:dyDescent="0.25">
      <c r="A13" s="73" t="s">
        <v>66</v>
      </c>
      <c r="B13" s="74" t="s">
        <v>74</v>
      </c>
      <c r="C13" s="75">
        <v>190396</v>
      </c>
      <c r="D13" s="75">
        <v>176612</v>
      </c>
      <c r="E13" s="76">
        <v>126822</v>
      </c>
      <c r="F13" s="77">
        <v>66.599999999999994</v>
      </c>
      <c r="G13" s="77">
        <v>0.3</v>
      </c>
      <c r="H13" s="77">
        <v>71.8</v>
      </c>
      <c r="I13" s="77">
        <v>0.3</v>
      </c>
      <c r="J13" s="78">
        <v>109603</v>
      </c>
      <c r="K13" s="77">
        <v>57.6</v>
      </c>
      <c r="L13" s="77">
        <v>0.3</v>
      </c>
      <c r="M13" s="77">
        <v>62.1</v>
      </c>
      <c r="N13" s="79">
        <v>0.3</v>
      </c>
    </row>
    <row r="14" spans="1:14" ht="15" customHeight="1" x14ac:dyDescent="0.25">
      <c r="A14" s="73" t="s">
        <v>66</v>
      </c>
      <c r="B14" s="74" t="s">
        <v>75</v>
      </c>
      <c r="C14" s="75">
        <v>30043</v>
      </c>
      <c r="D14" s="75">
        <v>28153</v>
      </c>
      <c r="E14" s="76">
        <v>20557</v>
      </c>
      <c r="F14" s="77">
        <v>68.400000000000006</v>
      </c>
      <c r="G14" s="77">
        <v>0.9</v>
      </c>
      <c r="H14" s="77">
        <v>73</v>
      </c>
      <c r="I14" s="77">
        <v>0.9</v>
      </c>
      <c r="J14" s="78">
        <v>18558</v>
      </c>
      <c r="K14" s="77">
        <v>61.8</v>
      </c>
      <c r="L14" s="77">
        <v>1</v>
      </c>
      <c r="M14" s="77">
        <v>65.900000000000006</v>
      </c>
      <c r="N14" s="79">
        <v>1</v>
      </c>
    </row>
    <row r="15" spans="1:14" ht="15" customHeight="1" x14ac:dyDescent="0.25">
      <c r="A15" s="81" t="s">
        <v>66</v>
      </c>
      <c r="B15" s="82" t="s">
        <v>76</v>
      </c>
      <c r="C15" s="83">
        <v>13335</v>
      </c>
      <c r="D15" s="83">
        <v>9033</v>
      </c>
      <c r="E15" s="84">
        <v>5173</v>
      </c>
      <c r="F15" s="85">
        <v>38.799999999999997</v>
      </c>
      <c r="G15" s="85">
        <v>1.5</v>
      </c>
      <c r="H15" s="85">
        <v>57.3</v>
      </c>
      <c r="I15" s="85">
        <v>1.9</v>
      </c>
      <c r="J15" s="86">
        <v>4331</v>
      </c>
      <c r="K15" s="85">
        <v>32.5</v>
      </c>
      <c r="L15" s="85">
        <v>1.4</v>
      </c>
      <c r="M15" s="85">
        <v>47.9</v>
      </c>
      <c r="N15" s="87">
        <v>1.9</v>
      </c>
    </row>
    <row r="16" spans="1:14" ht="15" customHeight="1" x14ac:dyDescent="0.25">
      <c r="A16" s="149" t="s">
        <v>77</v>
      </c>
      <c r="B16" s="149"/>
      <c r="C16" s="149"/>
      <c r="D16" s="149"/>
      <c r="E16" s="149"/>
      <c r="F16" s="149"/>
      <c r="G16" s="149"/>
      <c r="H16" s="149"/>
      <c r="I16" s="149"/>
      <c r="J16" s="149"/>
      <c r="K16" s="149"/>
      <c r="L16" s="149"/>
      <c r="M16" s="149"/>
      <c r="N16" s="57"/>
    </row>
    <row r="17" spans="1:15" ht="15" customHeight="1" x14ac:dyDescent="0.25">
      <c r="A17" s="88"/>
      <c r="B17" s="89"/>
      <c r="C17" s="78"/>
      <c r="D17" s="78"/>
      <c r="E17" s="78"/>
      <c r="F17" s="90"/>
      <c r="G17" s="90"/>
      <c r="H17" s="90"/>
      <c r="I17" s="90"/>
      <c r="J17" s="78"/>
      <c r="K17" s="90"/>
      <c r="L17" s="90"/>
      <c r="M17" s="90"/>
      <c r="N17" s="90"/>
    </row>
    <row r="18" spans="1:15" ht="15" customHeight="1" x14ac:dyDescent="0.25">
      <c r="A18" s="149" t="s">
        <v>78</v>
      </c>
      <c r="B18" s="149"/>
      <c r="C18" s="149"/>
      <c r="D18" s="149"/>
      <c r="E18" s="149"/>
      <c r="F18" s="149"/>
      <c r="G18" s="149"/>
      <c r="H18" s="149"/>
      <c r="I18" s="149"/>
      <c r="J18" s="149"/>
      <c r="K18" s="149"/>
      <c r="L18" s="149"/>
      <c r="M18" s="149"/>
      <c r="N18" s="57"/>
    </row>
    <row r="20" spans="1:15" s="61" customFormat="1" ht="15.95" customHeight="1" x14ac:dyDescent="0.25">
      <c r="A20" s="146" t="s">
        <v>79</v>
      </c>
      <c r="B20" s="146"/>
      <c r="C20" s="146"/>
      <c r="D20" s="146"/>
      <c r="E20" s="146"/>
      <c r="F20" s="146"/>
      <c r="G20" s="146"/>
      <c r="H20" s="146"/>
      <c r="I20" s="146"/>
      <c r="J20" s="146"/>
      <c r="K20" s="146"/>
      <c r="L20" s="146"/>
      <c r="M20" s="146"/>
      <c r="N20" s="146"/>
      <c r="O20" s="146"/>
    </row>
    <row r="21" spans="1:15" s="61" customFormat="1" ht="35.1" customHeight="1" x14ac:dyDescent="0.25">
      <c r="A21" s="147" t="s">
        <v>80</v>
      </c>
      <c r="B21" s="148"/>
      <c r="C21" s="148"/>
      <c r="D21" s="148"/>
      <c r="E21" s="148"/>
      <c r="F21" s="148"/>
      <c r="G21" s="148"/>
      <c r="H21" s="148"/>
      <c r="I21" s="148"/>
      <c r="J21" s="148"/>
      <c r="K21" s="148"/>
      <c r="L21" s="148"/>
      <c r="M21" s="148"/>
      <c r="N21" s="148"/>
      <c r="O21" s="91"/>
    </row>
    <row r="22" spans="1:15" s="61" customFormat="1" ht="20.100000000000001" customHeight="1" x14ac:dyDescent="0.25">
      <c r="A22" s="146" t="s">
        <v>81</v>
      </c>
      <c r="B22" s="146"/>
      <c r="C22" s="146"/>
      <c r="D22" s="146"/>
      <c r="E22" s="146"/>
      <c r="F22" s="146"/>
      <c r="G22" s="146"/>
      <c r="H22" s="146"/>
      <c r="I22" s="146"/>
      <c r="J22" s="146"/>
      <c r="K22" s="146"/>
      <c r="L22" s="146"/>
      <c r="M22" s="146"/>
      <c r="N22" s="146"/>
      <c r="O22" s="146"/>
    </row>
    <row r="23" spans="1:15" s="61" customFormat="1" ht="20.100000000000001" customHeight="1" x14ac:dyDescent="0.25">
      <c r="A23" s="146" t="s">
        <v>82</v>
      </c>
      <c r="B23" s="146"/>
      <c r="C23" s="146"/>
      <c r="D23" s="146"/>
      <c r="E23" s="146"/>
      <c r="F23" s="146"/>
      <c r="G23" s="146"/>
      <c r="H23" s="146"/>
      <c r="I23" s="146"/>
      <c r="J23" s="146"/>
      <c r="K23" s="146"/>
      <c r="L23" s="146"/>
      <c r="M23" s="146"/>
      <c r="N23" s="146"/>
      <c r="O23" s="146"/>
    </row>
    <row r="26" spans="1:15" ht="15" customHeight="1" x14ac:dyDescent="0.25">
      <c r="A26" s="126" t="s">
        <v>167</v>
      </c>
    </row>
    <row r="27" spans="1:15" ht="15" customHeight="1" x14ac:dyDescent="0.25">
      <c r="A27" s="126" t="s">
        <v>168</v>
      </c>
    </row>
  </sheetData>
  <mergeCells count="7">
    <mergeCell ref="A23:O23"/>
    <mergeCell ref="A2:N2"/>
    <mergeCell ref="A16:M16"/>
    <mergeCell ref="A18:M18"/>
    <mergeCell ref="A20:O20"/>
    <mergeCell ref="A21:N21"/>
    <mergeCell ref="A22:O22"/>
  </mergeCells>
  <pageMargins left="0.75" right="0.75" top="1" bottom="1" header="0.5" footer="0.5"/>
  <pageSetup scale="42" fitToHeight="100" orientation="portrait" r:id="rId1"/>
  <headerFooter>
    <oddFooter>1/ Includes people reported as 'did not vote,' 'do not know,' and 'not reported on voting.'_x000D_2/ Hispanics may be of any race.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7" zoomScale="85" zoomScaleNormal="85" workbookViewId="0">
      <selection activeCell="A23" sqref="A23"/>
    </sheetView>
  </sheetViews>
  <sheetFormatPr defaultRowHeight="15" x14ac:dyDescent="0.25"/>
  <cols>
    <col min="1" max="1" width="24" style="93" bestFit="1" customWidth="1"/>
    <col min="2" max="2" width="29.140625" style="93" bestFit="1" customWidth="1"/>
    <col min="3" max="4" width="12.5703125" style="105" customWidth="1"/>
    <col min="5" max="14" width="12.5703125" style="93" customWidth="1"/>
    <col min="15" max="16384" width="9.140625" style="93"/>
  </cols>
  <sheetData>
    <row r="1" spans="1:19" ht="3" customHeight="1" x14ac:dyDescent="0.25">
      <c r="A1" s="92" t="s">
        <v>83</v>
      </c>
      <c r="C1" s="93"/>
      <c r="D1" s="93"/>
      <c r="O1" s="94"/>
      <c r="P1" s="94"/>
      <c r="Q1" s="94"/>
      <c r="R1" s="94"/>
      <c r="S1" s="94"/>
    </row>
    <row r="2" spans="1:19" s="94" customFormat="1" ht="15.95" customHeight="1" x14ac:dyDescent="0.25">
      <c r="A2" s="150" t="s">
        <v>84</v>
      </c>
      <c r="B2" s="150"/>
      <c r="C2" s="150"/>
      <c r="D2" s="150"/>
      <c r="E2" s="150"/>
      <c r="F2" s="150"/>
      <c r="G2" s="150"/>
      <c r="H2" s="150"/>
      <c r="I2" s="150"/>
      <c r="J2" s="150"/>
      <c r="K2" s="150"/>
      <c r="L2" s="150"/>
      <c r="M2" s="150"/>
      <c r="N2" s="150"/>
    </row>
    <row r="3" spans="1:19" s="94" customFormat="1" ht="15.95" customHeight="1" x14ac:dyDescent="0.25">
      <c r="A3" s="94" t="s">
        <v>2</v>
      </c>
      <c r="C3" s="95"/>
      <c r="D3" s="95"/>
    </row>
    <row r="4" spans="1:19" s="94" customFormat="1" ht="15.95" customHeight="1" x14ac:dyDescent="0.25">
      <c r="A4" s="151" t="s">
        <v>85</v>
      </c>
      <c r="B4" s="151" t="s">
        <v>86</v>
      </c>
      <c r="C4" s="153" t="s">
        <v>39</v>
      </c>
      <c r="D4" s="153" t="s">
        <v>40</v>
      </c>
      <c r="E4" s="155" t="s">
        <v>41</v>
      </c>
      <c r="F4" s="156"/>
      <c r="G4" s="156"/>
      <c r="H4" s="156"/>
      <c r="I4" s="156"/>
      <c r="J4" s="155" t="s">
        <v>87</v>
      </c>
      <c r="K4" s="156"/>
      <c r="L4" s="156"/>
      <c r="M4" s="156"/>
      <c r="N4" s="156"/>
    </row>
    <row r="5" spans="1:19" ht="48" customHeight="1" x14ac:dyDescent="0.25">
      <c r="A5" s="152"/>
      <c r="B5" s="152"/>
      <c r="C5" s="154"/>
      <c r="D5" s="154"/>
      <c r="E5" s="96" t="s">
        <v>7</v>
      </c>
      <c r="F5" s="97" t="s">
        <v>58</v>
      </c>
      <c r="G5" s="98" t="s">
        <v>88</v>
      </c>
      <c r="H5" s="97" t="s">
        <v>60</v>
      </c>
      <c r="I5" s="98" t="s">
        <v>88</v>
      </c>
      <c r="J5" s="96" t="s">
        <v>8</v>
      </c>
      <c r="K5" s="97" t="s">
        <v>62</v>
      </c>
      <c r="L5" s="98" t="s">
        <v>88</v>
      </c>
      <c r="M5" s="97" t="s">
        <v>63</v>
      </c>
      <c r="N5" s="98" t="s">
        <v>88</v>
      </c>
    </row>
    <row r="6" spans="1:19" ht="15.95" customHeight="1" x14ac:dyDescent="0.25">
      <c r="A6" s="99" t="s">
        <v>89</v>
      </c>
      <c r="B6" s="100" t="s">
        <v>65</v>
      </c>
      <c r="C6" s="101">
        <v>245502</v>
      </c>
      <c r="D6" s="101">
        <v>224059</v>
      </c>
      <c r="E6" s="100">
        <v>157596</v>
      </c>
      <c r="F6" s="102">
        <v>64.2</v>
      </c>
      <c r="G6" s="102">
        <v>0.3</v>
      </c>
      <c r="H6" s="102">
        <v>70.3</v>
      </c>
      <c r="I6" s="102">
        <v>0.3</v>
      </c>
      <c r="J6" s="100">
        <v>137537</v>
      </c>
      <c r="K6" s="102">
        <v>56</v>
      </c>
      <c r="L6" s="102">
        <v>0.3</v>
      </c>
      <c r="M6" s="102">
        <v>61.4</v>
      </c>
      <c r="N6" s="102">
        <v>0.3</v>
      </c>
    </row>
    <row r="7" spans="1:19" ht="15.95" customHeight="1" x14ac:dyDescent="0.25">
      <c r="A7" s="99" t="s">
        <v>66</v>
      </c>
      <c r="B7" s="100" t="s">
        <v>67</v>
      </c>
      <c r="C7" s="101">
        <v>118488</v>
      </c>
      <c r="D7" s="101">
        <v>107554</v>
      </c>
      <c r="E7" s="100">
        <v>73761</v>
      </c>
      <c r="F7" s="102">
        <v>62.3</v>
      </c>
      <c r="G7" s="102">
        <v>0.4</v>
      </c>
      <c r="H7" s="102">
        <v>68.599999999999994</v>
      </c>
      <c r="I7" s="102">
        <v>0.4</v>
      </c>
      <c r="J7" s="100">
        <v>63801</v>
      </c>
      <c r="K7" s="102">
        <v>53.8</v>
      </c>
      <c r="L7" s="102">
        <v>0.4</v>
      </c>
      <c r="M7" s="102">
        <v>59.3</v>
      </c>
      <c r="N7" s="102">
        <v>0.5</v>
      </c>
    </row>
    <row r="8" spans="1:19" ht="15.95" customHeight="1" x14ac:dyDescent="0.25">
      <c r="A8" s="99" t="s">
        <v>66</v>
      </c>
      <c r="B8" s="100" t="s">
        <v>68</v>
      </c>
      <c r="C8" s="101">
        <v>127013</v>
      </c>
      <c r="D8" s="101">
        <v>116505</v>
      </c>
      <c r="E8" s="100">
        <v>83835</v>
      </c>
      <c r="F8" s="102">
        <v>66</v>
      </c>
      <c r="G8" s="102">
        <v>0.4</v>
      </c>
      <c r="H8" s="102">
        <v>72</v>
      </c>
      <c r="I8" s="102">
        <v>0.4</v>
      </c>
      <c r="J8" s="100">
        <v>73735</v>
      </c>
      <c r="K8" s="102">
        <v>58.1</v>
      </c>
      <c r="L8" s="102">
        <v>0.4</v>
      </c>
      <c r="M8" s="102">
        <v>63.3</v>
      </c>
      <c r="N8" s="102">
        <v>0.4</v>
      </c>
    </row>
    <row r="9" spans="1:19" ht="15.95" customHeight="1" x14ac:dyDescent="0.25">
      <c r="A9" s="99" t="s">
        <v>66</v>
      </c>
      <c r="B9" s="100" t="s">
        <v>69</v>
      </c>
      <c r="C9" s="101">
        <v>192129</v>
      </c>
      <c r="D9" s="101">
        <v>177865</v>
      </c>
      <c r="E9" s="100">
        <v>127463</v>
      </c>
      <c r="F9" s="102">
        <v>66.3</v>
      </c>
      <c r="G9" s="102">
        <v>0.3</v>
      </c>
      <c r="H9" s="102">
        <v>71.7</v>
      </c>
      <c r="I9" s="102">
        <v>0.3</v>
      </c>
      <c r="J9" s="100">
        <v>111891</v>
      </c>
      <c r="K9" s="102">
        <v>58.2</v>
      </c>
      <c r="L9" s="102">
        <v>0.3</v>
      </c>
      <c r="M9" s="102">
        <v>62.9</v>
      </c>
      <c r="N9" s="102">
        <v>0.4</v>
      </c>
    </row>
    <row r="10" spans="1:19" ht="15.95" customHeight="1" x14ac:dyDescent="0.25">
      <c r="A10" s="99" t="s">
        <v>66</v>
      </c>
      <c r="B10" s="100" t="s">
        <v>90</v>
      </c>
      <c r="C10" s="101">
        <v>157395</v>
      </c>
      <c r="D10" s="101">
        <v>154450</v>
      </c>
      <c r="E10" s="100">
        <v>114151</v>
      </c>
      <c r="F10" s="102">
        <v>72.5</v>
      </c>
      <c r="G10" s="102">
        <v>0.3</v>
      </c>
      <c r="H10" s="102">
        <v>73.900000000000006</v>
      </c>
      <c r="I10" s="102">
        <v>0.3</v>
      </c>
      <c r="J10" s="100">
        <v>100849</v>
      </c>
      <c r="K10" s="102">
        <v>64.099999999999994</v>
      </c>
      <c r="L10" s="102">
        <v>0.4</v>
      </c>
      <c r="M10" s="102">
        <v>65.3</v>
      </c>
      <c r="N10" s="102">
        <v>0.4</v>
      </c>
    </row>
    <row r="11" spans="1:19" ht="15.95" customHeight="1" x14ac:dyDescent="0.25">
      <c r="A11" s="99" t="s">
        <v>66</v>
      </c>
      <c r="B11" s="100" t="s">
        <v>71</v>
      </c>
      <c r="C11" s="101">
        <v>30608</v>
      </c>
      <c r="D11" s="101">
        <v>28808</v>
      </c>
      <c r="E11" s="100">
        <v>19984</v>
      </c>
      <c r="F11" s="102">
        <v>65.3</v>
      </c>
      <c r="G11" s="102">
        <v>1</v>
      </c>
      <c r="H11" s="102">
        <v>69.400000000000006</v>
      </c>
      <c r="I11" s="102">
        <v>1</v>
      </c>
      <c r="J11" s="100">
        <v>17119</v>
      </c>
      <c r="K11" s="102">
        <v>55.9</v>
      </c>
      <c r="L11" s="102">
        <v>1.1000000000000001</v>
      </c>
      <c r="M11" s="102">
        <v>59.4</v>
      </c>
      <c r="N11" s="102">
        <v>1.1000000000000001</v>
      </c>
    </row>
    <row r="12" spans="1:19" ht="15.95" customHeight="1" x14ac:dyDescent="0.25">
      <c r="A12" s="99" t="s">
        <v>66</v>
      </c>
      <c r="B12" s="100" t="s">
        <v>72</v>
      </c>
      <c r="C12" s="101">
        <v>14881</v>
      </c>
      <c r="D12" s="101">
        <v>10283</v>
      </c>
      <c r="E12" s="100">
        <v>5785</v>
      </c>
      <c r="F12" s="102">
        <v>38.9</v>
      </c>
      <c r="G12" s="102">
        <v>1.6</v>
      </c>
      <c r="H12" s="102">
        <v>56.3</v>
      </c>
      <c r="I12" s="102">
        <v>1.9</v>
      </c>
      <c r="J12" s="100">
        <v>5043</v>
      </c>
      <c r="K12" s="102">
        <v>33.9</v>
      </c>
      <c r="L12" s="102">
        <v>1.5</v>
      </c>
      <c r="M12" s="102">
        <v>49</v>
      </c>
      <c r="N12" s="102">
        <v>1.9</v>
      </c>
    </row>
    <row r="13" spans="1:19" ht="15.95" customHeight="1" x14ac:dyDescent="0.25">
      <c r="A13" s="99" t="s">
        <v>66</v>
      </c>
      <c r="B13" s="100" t="s">
        <v>73</v>
      </c>
      <c r="C13" s="101">
        <v>38990</v>
      </c>
      <c r="D13" s="101">
        <v>26662</v>
      </c>
      <c r="E13" s="100">
        <v>15267</v>
      </c>
      <c r="F13" s="102">
        <v>39.200000000000003</v>
      </c>
      <c r="G13" s="102">
        <v>1.2</v>
      </c>
      <c r="H13" s="102">
        <v>57.3</v>
      </c>
      <c r="I13" s="102">
        <v>1.5</v>
      </c>
      <c r="J13" s="100">
        <v>12682</v>
      </c>
      <c r="K13" s="102">
        <v>32.5</v>
      </c>
      <c r="L13" s="102">
        <v>1.1000000000000001</v>
      </c>
      <c r="M13" s="102">
        <v>47.6</v>
      </c>
      <c r="N13" s="102">
        <v>1.5</v>
      </c>
    </row>
    <row r="14" spans="1:19" ht="15.95" customHeight="1" x14ac:dyDescent="0.25">
      <c r="A14" s="99" t="s">
        <v>66</v>
      </c>
      <c r="B14" s="100" t="s">
        <v>74</v>
      </c>
      <c r="C14" s="101">
        <v>195716</v>
      </c>
      <c r="D14" s="101">
        <v>181268</v>
      </c>
      <c r="E14" s="100">
        <v>129664</v>
      </c>
      <c r="F14" s="102">
        <v>66.3</v>
      </c>
      <c r="G14" s="102">
        <v>0.3</v>
      </c>
      <c r="H14" s="102">
        <v>71.5</v>
      </c>
      <c r="I14" s="102">
        <v>0.3</v>
      </c>
      <c r="J14" s="100">
        <v>113707</v>
      </c>
      <c r="K14" s="102">
        <v>58.1</v>
      </c>
      <c r="L14" s="102">
        <v>0.3</v>
      </c>
      <c r="M14" s="102">
        <v>62.7</v>
      </c>
      <c r="N14" s="102">
        <v>0.3</v>
      </c>
    </row>
    <row r="15" spans="1:19" ht="15.95" customHeight="1" x14ac:dyDescent="0.25">
      <c r="A15" s="99" t="s">
        <v>66</v>
      </c>
      <c r="B15" s="100" t="s">
        <v>75</v>
      </c>
      <c r="C15" s="101">
        <v>32211</v>
      </c>
      <c r="D15" s="101">
        <v>30326</v>
      </c>
      <c r="E15" s="100">
        <v>20935</v>
      </c>
      <c r="F15" s="102">
        <v>65</v>
      </c>
      <c r="G15" s="102">
        <v>1</v>
      </c>
      <c r="H15" s="102">
        <v>69</v>
      </c>
      <c r="I15" s="102">
        <v>1</v>
      </c>
      <c r="J15" s="100">
        <v>17875</v>
      </c>
      <c r="K15" s="102">
        <v>55.5</v>
      </c>
      <c r="L15" s="102">
        <v>1</v>
      </c>
      <c r="M15" s="102">
        <v>58.9</v>
      </c>
      <c r="N15" s="102">
        <v>1.1000000000000001</v>
      </c>
    </row>
    <row r="16" spans="1:19" ht="15.95" customHeight="1" x14ac:dyDescent="0.25">
      <c r="A16" s="99" t="s">
        <v>66</v>
      </c>
      <c r="B16" s="100" t="s">
        <v>76</v>
      </c>
      <c r="C16" s="101">
        <v>15750</v>
      </c>
      <c r="D16" s="101">
        <v>11118</v>
      </c>
      <c r="E16" s="100">
        <v>6369</v>
      </c>
      <c r="F16" s="102">
        <v>40.4</v>
      </c>
      <c r="G16" s="102">
        <v>1.5</v>
      </c>
      <c r="H16" s="102">
        <v>57.3</v>
      </c>
      <c r="I16" s="102">
        <v>1.8</v>
      </c>
      <c r="J16" s="100">
        <v>5542</v>
      </c>
      <c r="K16" s="102">
        <v>35.200000000000003</v>
      </c>
      <c r="L16" s="102">
        <v>1.5</v>
      </c>
      <c r="M16" s="102">
        <v>49.9</v>
      </c>
      <c r="N16" s="102">
        <v>1.8</v>
      </c>
    </row>
    <row r="17" spans="1:15" s="94" customFormat="1" ht="15.95" customHeight="1" x14ac:dyDescent="0.25">
      <c r="A17" s="103" t="s">
        <v>91</v>
      </c>
      <c r="C17" s="95"/>
      <c r="D17" s="95"/>
    </row>
    <row r="18" spans="1:15" s="94" customFormat="1" ht="15.95" customHeight="1" x14ac:dyDescent="0.25">
      <c r="A18" s="104"/>
      <c r="C18" s="95"/>
      <c r="D18" s="95"/>
    </row>
    <row r="19" spans="1:15" s="94" customFormat="1" ht="15.95" customHeight="1" x14ac:dyDescent="0.25">
      <c r="A19" s="150" t="s">
        <v>92</v>
      </c>
      <c r="B19" s="150"/>
      <c r="C19" s="150"/>
      <c r="D19" s="150"/>
      <c r="E19" s="150"/>
      <c r="F19" s="150"/>
      <c r="G19" s="150"/>
      <c r="H19" s="150"/>
      <c r="I19" s="150"/>
      <c r="J19" s="150"/>
      <c r="K19" s="150"/>
      <c r="L19" s="150"/>
      <c r="M19" s="150"/>
      <c r="N19" s="150"/>
      <c r="O19" s="150"/>
    </row>
    <row r="20" spans="1:15" s="94" customFormat="1" ht="15.95" customHeight="1" x14ac:dyDescent="0.25">
      <c r="C20" s="95"/>
      <c r="D20" s="95"/>
    </row>
    <row r="21" spans="1:15" s="94" customFormat="1" ht="15.95" customHeight="1" x14ac:dyDescent="0.25">
      <c r="A21" s="150" t="s">
        <v>93</v>
      </c>
      <c r="B21" s="150"/>
      <c r="C21" s="150"/>
      <c r="D21" s="150"/>
      <c r="E21" s="150"/>
      <c r="F21" s="150"/>
      <c r="G21" s="150"/>
      <c r="H21" s="150"/>
      <c r="I21" s="150"/>
      <c r="J21" s="150"/>
      <c r="K21" s="150"/>
      <c r="L21" s="150"/>
      <c r="M21" s="150"/>
    </row>
    <row r="22" spans="1:15" ht="15.95" customHeight="1" x14ac:dyDescent="0.25"/>
    <row r="23" spans="1:15" ht="15.95" customHeight="1" x14ac:dyDescent="0.25">
      <c r="A23" s="93" t="s">
        <v>169</v>
      </c>
    </row>
    <row r="24" spans="1:15" ht="15.95" customHeight="1" x14ac:dyDescent="0.25">
      <c r="A24" s="93" t="s">
        <v>170</v>
      </c>
    </row>
    <row r="25" spans="1:15" ht="15.95" customHeight="1" x14ac:dyDescent="0.25"/>
    <row r="26" spans="1:15" ht="15.95" customHeight="1" x14ac:dyDescent="0.25"/>
    <row r="27" spans="1:15" ht="15.95" customHeight="1" x14ac:dyDescent="0.25"/>
    <row r="28" spans="1:15" ht="15.95" customHeight="1" x14ac:dyDescent="0.25"/>
    <row r="29" spans="1:15" ht="15.95" customHeight="1" x14ac:dyDescent="0.25"/>
    <row r="30" spans="1:15" ht="15.95" customHeight="1" x14ac:dyDescent="0.25"/>
    <row r="31" spans="1:15" ht="15.95" customHeight="1" x14ac:dyDescent="0.25"/>
    <row r="32" spans="1:15"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sheetData>
  <mergeCells count="9">
    <mergeCell ref="A19:O19"/>
    <mergeCell ref="A21:M21"/>
    <mergeCell ref="A2:N2"/>
    <mergeCell ref="A4:A5"/>
    <mergeCell ref="B4:B5"/>
    <mergeCell ref="C4:C5"/>
    <mergeCell ref="D4:D5"/>
    <mergeCell ref="E4:I4"/>
    <mergeCell ref="J4:N4"/>
  </mergeCells>
  <pageMargins left="0.75" right="0.75" top="1" bottom="1" header="0.5" footer="0.5"/>
  <pageSetup scale="36" fitToHeight="100" orientation="portrait" horizontalDpi="300" verticalDpi="300" r:id="rId1"/>
  <headerFooter>
    <oddFooter xml:space="preserve"> 1 This figure added to or subtracted from the estimate provides the 90-percent confidence interval._x000D_Source: U.S. Census Bureau, Current Population Survey,November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opLeftCell="A13" zoomScale="90" zoomScaleNormal="90" workbookViewId="0">
      <selection activeCell="A28" sqref="A28"/>
    </sheetView>
  </sheetViews>
  <sheetFormatPr defaultRowHeight="15" x14ac:dyDescent="0.25"/>
  <cols>
    <col min="1" max="1" width="24" style="107" bestFit="1" customWidth="1"/>
    <col min="2" max="2" width="29.140625" style="107" bestFit="1" customWidth="1"/>
    <col min="3" max="14" width="12" style="107" bestFit="1" customWidth="1"/>
    <col min="15" max="16384" width="9.140625" style="107"/>
  </cols>
  <sheetData>
    <row r="1" spans="1:14" ht="3" customHeight="1" x14ac:dyDescent="0.25">
      <c r="A1" s="107" t="s">
        <v>83</v>
      </c>
    </row>
    <row r="2" spans="1:14" s="109" customFormat="1" ht="15.95" customHeight="1" x14ac:dyDescent="0.25">
      <c r="A2" s="108" t="s">
        <v>119</v>
      </c>
    </row>
    <row r="3" spans="1:14" s="109" customFormat="1" ht="15.95" customHeight="1" x14ac:dyDescent="0.25">
      <c r="A3" s="108" t="s">
        <v>2</v>
      </c>
    </row>
    <row r="4" spans="1:14" ht="9.9499999999999993" customHeight="1" x14ac:dyDescent="0.25"/>
    <row r="5" spans="1:14" ht="15" customHeight="1" x14ac:dyDescent="0.25">
      <c r="A5" s="158" t="s">
        <v>85</v>
      </c>
      <c r="B5" s="158" t="s">
        <v>120</v>
      </c>
      <c r="C5" s="158" t="s">
        <v>121</v>
      </c>
      <c r="D5" s="158" t="s">
        <v>122</v>
      </c>
      <c r="E5" s="159" t="s">
        <v>41</v>
      </c>
      <c r="F5" s="159"/>
      <c r="G5" s="159"/>
      <c r="H5" s="159"/>
      <c r="I5" s="159"/>
      <c r="J5" s="159" t="s">
        <v>87</v>
      </c>
      <c r="K5" s="159"/>
      <c r="L5" s="159"/>
      <c r="M5" s="159"/>
      <c r="N5" s="159"/>
    </row>
    <row r="6" spans="1:14" ht="45" x14ac:dyDescent="0.25">
      <c r="A6" s="158"/>
      <c r="B6" s="158"/>
      <c r="C6" s="158"/>
      <c r="D6" s="158"/>
      <c r="E6" s="110" t="s">
        <v>7</v>
      </c>
      <c r="F6" s="111" t="s">
        <v>58</v>
      </c>
      <c r="G6" s="112" t="s">
        <v>123</v>
      </c>
      <c r="H6" s="111" t="s">
        <v>60</v>
      </c>
      <c r="I6" s="112" t="s">
        <v>123</v>
      </c>
      <c r="J6" s="110" t="s">
        <v>8</v>
      </c>
      <c r="K6" s="111" t="s">
        <v>62</v>
      </c>
      <c r="L6" s="112" t="s">
        <v>123</v>
      </c>
      <c r="M6" s="111" t="s">
        <v>63</v>
      </c>
      <c r="N6" s="112" t="s">
        <v>123</v>
      </c>
    </row>
    <row r="7" spans="1:14" ht="18" customHeight="1" x14ac:dyDescent="0.25">
      <c r="A7" s="113" t="s">
        <v>89</v>
      </c>
      <c r="B7" s="114" t="s">
        <v>65</v>
      </c>
      <c r="C7" s="114">
        <v>249748</v>
      </c>
      <c r="D7" s="114">
        <v>228832</v>
      </c>
      <c r="E7" s="114">
        <v>153066</v>
      </c>
      <c r="F7" s="115">
        <v>61.3</v>
      </c>
      <c r="G7" s="115">
        <v>0.3</v>
      </c>
      <c r="H7" s="115">
        <v>66.900000000000006</v>
      </c>
      <c r="I7" s="115">
        <v>0.3</v>
      </c>
      <c r="J7" s="114">
        <v>122281</v>
      </c>
      <c r="K7" s="115">
        <v>49</v>
      </c>
      <c r="L7" s="115">
        <v>0.3</v>
      </c>
      <c r="M7" s="115">
        <v>53.4</v>
      </c>
      <c r="N7" s="115">
        <v>0.3</v>
      </c>
    </row>
    <row r="8" spans="1:14" ht="18" customHeight="1" x14ac:dyDescent="0.25">
      <c r="A8" s="116" t="s">
        <v>66</v>
      </c>
      <c r="B8" s="117" t="s">
        <v>67</v>
      </c>
      <c r="C8" s="117">
        <v>120573</v>
      </c>
      <c r="D8" s="117">
        <v>110006</v>
      </c>
      <c r="E8" s="117">
        <v>71726</v>
      </c>
      <c r="F8" s="118">
        <v>59.5</v>
      </c>
      <c r="G8" s="118">
        <v>0.4</v>
      </c>
      <c r="H8" s="118">
        <v>65.2</v>
      </c>
      <c r="I8" s="118">
        <v>0.4</v>
      </c>
      <c r="J8" s="117">
        <v>56964</v>
      </c>
      <c r="K8" s="118">
        <v>47.2</v>
      </c>
      <c r="L8" s="118">
        <v>0.4</v>
      </c>
      <c r="M8" s="118">
        <v>51.8</v>
      </c>
      <c r="N8" s="118">
        <v>0.5</v>
      </c>
    </row>
    <row r="9" spans="1:14" ht="18" customHeight="1" x14ac:dyDescent="0.25">
      <c r="A9" s="116" t="s">
        <v>66</v>
      </c>
      <c r="B9" s="117" t="s">
        <v>68</v>
      </c>
      <c r="C9" s="117">
        <v>129176</v>
      </c>
      <c r="D9" s="117">
        <v>118826</v>
      </c>
      <c r="E9" s="117">
        <v>81340</v>
      </c>
      <c r="F9" s="118">
        <v>63</v>
      </c>
      <c r="G9" s="118">
        <v>0.4</v>
      </c>
      <c r="H9" s="118">
        <v>68.5</v>
      </c>
      <c r="I9" s="118">
        <v>0.4</v>
      </c>
      <c r="J9" s="117">
        <v>65317</v>
      </c>
      <c r="K9" s="118">
        <v>50.6</v>
      </c>
      <c r="L9" s="118">
        <v>0.4</v>
      </c>
      <c r="M9" s="118">
        <v>55</v>
      </c>
      <c r="N9" s="118">
        <v>0.4</v>
      </c>
    </row>
    <row r="10" spans="1:14" ht="18" customHeight="1" x14ac:dyDescent="0.25">
      <c r="A10" s="116" t="s">
        <v>66</v>
      </c>
      <c r="B10" s="117" t="s">
        <v>69</v>
      </c>
      <c r="C10" s="117">
        <v>194127</v>
      </c>
      <c r="D10" s="117">
        <v>180522</v>
      </c>
      <c r="E10" s="117">
        <v>123727</v>
      </c>
      <c r="F10" s="118">
        <v>63.7</v>
      </c>
      <c r="G10" s="118">
        <v>0.3</v>
      </c>
      <c r="H10" s="118">
        <v>68.5</v>
      </c>
      <c r="I10" s="118">
        <v>0.3</v>
      </c>
      <c r="J10" s="117">
        <v>99255</v>
      </c>
      <c r="K10" s="118">
        <v>51.1</v>
      </c>
      <c r="L10" s="118">
        <v>0.3</v>
      </c>
      <c r="M10" s="118">
        <v>55</v>
      </c>
      <c r="N10" s="118">
        <v>0.4</v>
      </c>
    </row>
    <row r="11" spans="1:14" ht="36" customHeight="1" x14ac:dyDescent="0.25">
      <c r="A11" s="116" t="s">
        <v>66</v>
      </c>
      <c r="B11" s="117" t="s">
        <v>90</v>
      </c>
      <c r="C11" s="117">
        <v>157610</v>
      </c>
      <c r="D11" s="117">
        <v>154982</v>
      </c>
      <c r="E11" s="117">
        <v>110054</v>
      </c>
      <c r="F11" s="118">
        <v>69.8</v>
      </c>
      <c r="G11" s="118">
        <v>0.4</v>
      </c>
      <c r="H11" s="118">
        <v>71</v>
      </c>
      <c r="I11" s="118">
        <v>0.4</v>
      </c>
      <c r="J11" s="117">
        <v>89075</v>
      </c>
      <c r="K11" s="118">
        <v>56.5</v>
      </c>
      <c r="L11" s="118">
        <v>0.4</v>
      </c>
      <c r="M11" s="118">
        <v>57.5</v>
      </c>
      <c r="N11" s="118">
        <v>0.4</v>
      </c>
    </row>
    <row r="12" spans="1:14" ht="18" customHeight="1" x14ac:dyDescent="0.25">
      <c r="A12" s="116" t="s">
        <v>66</v>
      </c>
      <c r="B12" s="117" t="s">
        <v>71</v>
      </c>
      <c r="C12" s="117">
        <v>31623</v>
      </c>
      <c r="D12" s="117">
        <v>29758</v>
      </c>
      <c r="E12" s="117">
        <v>19023</v>
      </c>
      <c r="F12" s="118">
        <v>60.2</v>
      </c>
      <c r="G12" s="118">
        <v>1</v>
      </c>
      <c r="H12" s="118">
        <v>63.9</v>
      </c>
      <c r="I12" s="118">
        <v>1</v>
      </c>
      <c r="J12" s="117">
        <v>15194</v>
      </c>
      <c r="K12" s="118">
        <v>48</v>
      </c>
      <c r="L12" s="118">
        <v>1</v>
      </c>
      <c r="M12" s="118">
        <v>51.1</v>
      </c>
      <c r="N12" s="118">
        <v>1.1000000000000001</v>
      </c>
    </row>
    <row r="13" spans="1:14" ht="18" customHeight="1" x14ac:dyDescent="0.25">
      <c r="A13" s="116" t="s">
        <v>66</v>
      </c>
      <c r="B13" s="117" t="s">
        <v>72</v>
      </c>
      <c r="C13" s="117">
        <v>15659</v>
      </c>
      <c r="D13" s="117">
        <v>11128</v>
      </c>
      <c r="E13" s="117">
        <v>5898</v>
      </c>
      <c r="F13" s="118">
        <v>37.700000000000003</v>
      </c>
      <c r="G13" s="118">
        <v>1.5</v>
      </c>
      <c r="H13" s="118">
        <v>53</v>
      </c>
      <c r="I13" s="118">
        <v>1.8</v>
      </c>
      <c r="J13" s="117">
        <v>4519</v>
      </c>
      <c r="K13" s="118">
        <v>28.9</v>
      </c>
      <c r="L13" s="118">
        <v>1.4</v>
      </c>
      <c r="M13" s="118">
        <v>40.6</v>
      </c>
      <c r="N13" s="118">
        <v>1.8</v>
      </c>
    </row>
    <row r="14" spans="1:14" ht="18" customHeight="1" x14ac:dyDescent="0.25">
      <c r="A14" s="116" t="s">
        <v>66</v>
      </c>
      <c r="B14" s="117" t="s">
        <v>73</v>
      </c>
      <c r="C14" s="117">
        <v>41049</v>
      </c>
      <c r="D14" s="117">
        <v>28955</v>
      </c>
      <c r="E14" s="117">
        <v>15558</v>
      </c>
      <c r="F14" s="118">
        <v>37.9</v>
      </c>
      <c r="G14" s="118">
        <v>1.2</v>
      </c>
      <c r="H14" s="118">
        <v>53.7</v>
      </c>
      <c r="I14" s="118">
        <v>1.4</v>
      </c>
      <c r="J14" s="117">
        <v>11695</v>
      </c>
      <c r="K14" s="118">
        <v>28.5</v>
      </c>
      <c r="L14" s="118">
        <v>1.1000000000000001</v>
      </c>
      <c r="M14" s="118">
        <v>40.4</v>
      </c>
      <c r="N14" s="118">
        <v>1.4</v>
      </c>
    </row>
    <row r="15" spans="1:14" ht="36" customHeight="1" x14ac:dyDescent="0.25">
      <c r="A15" s="116" t="s">
        <v>66</v>
      </c>
      <c r="B15" s="117" t="s">
        <v>74</v>
      </c>
      <c r="C15" s="117">
        <v>198477</v>
      </c>
      <c r="D15" s="117">
        <v>184394</v>
      </c>
      <c r="E15" s="117">
        <v>126194</v>
      </c>
      <c r="F15" s="118">
        <v>63.6</v>
      </c>
      <c r="G15" s="118">
        <v>0.3</v>
      </c>
      <c r="H15" s="118">
        <v>68.400000000000006</v>
      </c>
      <c r="I15" s="118">
        <v>0.3</v>
      </c>
      <c r="J15" s="117">
        <v>101115</v>
      </c>
      <c r="K15" s="118">
        <v>50.9</v>
      </c>
      <c r="L15" s="118">
        <v>0.3</v>
      </c>
      <c r="M15" s="118">
        <v>54.8</v>
      </c>
      <c r="N15" s="118">
        <v>0.4</v>
      </c>
    </row>
    <row r="16" spans="1:14" ht="36" customHeight="1" x14ac:dyDescent="0.25">
      <c r="A16" s="116" t="s">
        <v>66</v>
      </c>
      <c r="B16" s="117" t="s">
        <v>75</v>
      </c>
      <c r="C16" s="117">
        <v>33595</v>
      </c>
      <c r="D16" s="117">
        <v>31422</v>
      </c>
      <c r="E16" s="117">
        <v>20015</v>
      </c>
      <c r="F16" s="118">
        <v>59.6</v>
      </c>
      <c r="G16" s="118">
        <v>1</v>
      </c>
      <c r="H16" s="118">
        <v>63.7</v>
      </c>
      <c r="I16" s="118">
        <v>1</v>
      </c>
      <c r="J16" s="117">
        <v>15887</v>
      </c>
      <c r="K16" s="118">
        <v>47.3</v>
      </c>
      <c r="L16" s="118">
        <v>1</v>
      </c>
      <c r="M16" s="118">
        <v>50.6</v>
      </c>
      <c r="N16" s="118">
        <v>1.1000000000000001</v>
      </c>
    </row>
    <row r="17" spans="1:15" ht="36" customHeight="1" x14ac:dyDescent="0.25">
      <c r="A17" s="116" t="s">
        <v>66</v>
      </c>
      <c r="B17" s="117" t="s">
        <v>76</v>
      </c>
      <c r="C17" s="117">
        <v>16733</v>
      </c>
      <c r="D17" s="117">
        <v>12170</v>
      </c>
      <c r="E17" s="117">
        <v>6595</v>
      </c>
      <c r="F17" s="118">
        <v>39.4</v>
      </c>
      <c r="G17" s="118">
        <v>1.5</v>
      </c>
      <c r="H17" s="118">
        <v>54.2</v>
      </c>
      <c r="I17" s="118">
        <v>1.8</v>
      </c>
      <c r="J17" s="117">
        <v>5080</v>
      </c>
      <c r="K17" s="118">
        <v>30.4</v>
      </c>
      <c r="L17" s="118">
        <v>1.4</v>
      </c>
      <c r="M17" s="118">
        <v>41.7</v>
      </c>
      <c r="N17" s="118">
        <v>1.7</v>
      </c>
    </row>
    <row r="18" spans="1:15" ht="9.9499999999999993" customHeight="1" x14ac:dyDescent="0.25"/>
    <row r="19" spans="1:15" ht="17.25" x14ac:dyDescent="0.25">
      <c r="A19" s="119" t="s">
        <v>91</v>
      </c>
      <c r="B19" s="108"/>
      <c r="C19" s="120"/>
      <c r="D19" s="120"/>
      <c r="E19" s="108"/>
      <c r="F19" s="108"/>
      <c r="G19" s="108"/>
      <c r="H19" s="108"/>
      <c r="I19" s="108"/>
      <c r="J19" s="108"/>
      <c r="K19" s="108"/>
      <c r="L19" s="108"/>
      <c r="M19" s="108"/>
      <c r="N19" s="108"/>
      <c r="O19" s="108"/>
    </row>
    <row r="20" spans="1:15" x14ac:dyDescent="0.25">
      <c r="A20" s="157" t="s">
        <v>124</v>
      </c>
      <c r="B20" s="157"/>
      <c r="C20" s="157"/>
      <c r="D20" s="157"/>
      <c r="E20" s="157"/>
      <c r="F20" s="157"/>
      <c r="G20" s="157"/>
      <c r="H20" s="157"/>
      <c r="I20" s="157"/>
      <c r="J20" s="157"/>
      <c r="K20" s="157"/>
      <c r="L20" s="157"/>
      <c r="M20" s="157"/>
      <c r="N20" s="157"/>
      <c r="O20" s="157"/>
    </row>
    <row r="21" spans="1:15" x14ac:dyDescent="0.25">
      <c r="A21" s="108" t="s">
        <v>125</v>
      </c>
      <c r="B21" s="108"/>
      <c r="C21" s="120"/>
      <c r="D21" s="120"/>
      <c r="E21" s="108"/>
      <c r="F21" s="108"/>
      <c r="G21" s="108"/>
      <c r="H21" s="108"/>
      <c r="I21" s="108"/>
      <c r="J21" s="108"/>
      <c r="K21" s="108"/>
      <c r="L21" s="108"/>
      <c r="M21" s="108"/>
      <c r="N21" s="108"/>
      <c r="O21" s="108"/>
    </row>
    <row r="22" spans="1:15" x14ac:dyDescent="0.25">
      <c r="A22" s="121" t="s">
        <v>126</v>
      </c>
      <c r="B22" s="108"/>
      <c r="C22" s="120"/>
      <c r="D22" s="120"/>
      <c r="E22" s="108"/>
      <c r="F22" s="108"/>
      <c r="G22" s="108"/>
      <c r="H22" s="108"/>
      <c r="I22" s="108"/>
      <c r="J22" s="108"/>
      <c r="K22" s="108"/>
      <c r="L22" s="108"/>
      <c r="M22" s="108"/>
      <c r="N22" s="108"/>
      <c r="O22" s="108"/>
    </row>
    <row r="23" spans="1:15" x14ac:dyDescent="0.25">
      <c r="A23" s="108" t="s">
        <v>127</v>
      </c>
      <c r="B23" s="108"/>
      <c r="C23" s="120"/>
      <c r="D23" s="120"/>
      <c r="E23" s="108"/>
      <c r="F23" s="108"/>
      <c r="G23" s="108"/>
      <c r="H23" s="108"/>
      <c r="I23" s="108"/>
      <c r="J23" s="108"/>
      <c r="K23" s="108"/>
      <c r="L23" s="108"/>
      <c r="M23" s="108"/>
      <c r="N23" s="108"/>
      <c r="O23" s="108"/>
    </row>
    <row r="24" spans="1:15" x14ac:dyDescent="0.25">
      <c r="A24" s="108" t="s">
        <v>128</v>
      </c>
      <c r="B24" s="108"/>
      <c r="C24" s="120"/>
      <c r="D24" s="120"/>
      <c r="E24" s="108"/>
      <c r="F24" s="108"/>
      <c r="G24" s="108"/>
      <c r="H24" s="108"/>
      <c r="I24" s="108"/>
      <c r="J24" s="108"/>
      <c r="K24" s="108"/>
      <c r="L24" s="108"/>
      <c r="M24" s="108"/>
      <c r="N24" s="108"/>
      <c r="O24" s="108"/>
    </row>
    <row r="25" spans="1:15" x14ac:dyDescent="0.25">
      <c r="A25" s="108"/>
      <c r="B25" s="108"/>
      <c r="C25" s="120"/>
      <c r="D25" s="120"/>
      <c r="E25" s="108"/>
      <c r="F25" s="108"/>
      <c r="G25" s="108"/>
      <c r="H25" s="108"/>
      <c r="I25" s="108"/>
      <c r="J25" s="108"/>
      <c r="K25" s="108"/>
      <c r="L25" s="108"/>
      <c r="M25" s="108"/>
      <c r="N25" s="108"/>
      <c r="O25" s="108"/>
    </row>
    <row r="26" spans="1:15" x14ac:dyDescent="0.25">
      <c r="A26" s="157" t="s">
        <v>129</v>
      </c>
      <c r="B26" s="157"/>
      <c r="C26" s="157"/>
      <c r="D26" s="157"/>
      <c r="E26" s="157"/>
      <c r="F26" s="157"/>
      <c r="G26" s="157"/>
      <c r="H26" s="157"/>
      <c r="I26" s="157"/>
      <c r="J26" s="157"/>
      <c r="K26" s="157"/>
      <c r="L26" s="157"/>
      <c r="M26" s="157"/>
      <c r="N26" s="108"/>
      <c r="O26" s="108"/>
    </row>
    <row r="28" spans="1:15" x14ac:dyDescent="0.25">
      <c r="A28" s="107" t="s">
        <v>171</v>
      </c>
    </row>
    <row r="29" spans="1:15" x14ac:dyDescent="0.25">
      <c r="A29" s="107" t="s">
        <v>172</v>
      </c>
    </row>
  </sheetData>
  <mergeCells count="8">
    <mergeCell ref="A20:O20"/>
    <mergeCell ref="A26:M26"/>
    <mergeCell ref="A5:A6"/>
    <mergeCell ref="B5:B6"/>
    <mergeCell ref="C5:C6"/>
    <mergeCell ref="D5:D6"/>
    <mergeCell ref="E5:I5"/>
    <mergeCell ref="J5:N5"/>
  </mergeCells>
  <pageMargins left="0.75" right="0.75" top="1" bottom="1" header="0.5" footer="0.5"/>
  <pageSetup fitToHeight="100" orientation="portrait" horizontalDpi="300" verticalDpi="300"/>
  <headerFooter>
    <oddFooter xml:space="preserve"> 1 This figure added to or subtracted from the estimate provides the 90-percent confidence interval._x000D_NOTES:_x000D_The symbol B means that the base is less than 75,000 and therefore too small to show the derived measure._x000D_Estimates may not sum to totals due to ro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F14" sqref="A1:F14"/>
    </sheetView>
  </sheetViews>
  <sheetFormatPr defaultRowHeight="12.75" x14ac:dyDescent="0.2"/>
  <cols>
    <col min="1" max="1" width="32.42578125" bestFit="1" customWidth="1"/>
    <col min="2" max="6" width="11.7109375" customWidth="1"/>
  </cols>
  <sheetData>
    <row r="1" spans="1:6" ht="15.75" x14ac:dyDescent="0.25">
      <c r="A1" s="123" t="s">
        <v>130</v>
      </c>
      <c r="B1" s="160" t="s">
        <v>139</v>
      </c>
      <c r="C1" s="160"/>
      <c r="D1" s="160"/>
      <c r="E1" s="160"/>
      <c r="F1" s="160"/>
    </row>
    <row r="2" spans="1:6" x14ac:dyDescent="0.2">
      <c r="A2" s="124"/>
      <c r="B2" s="125" t="s">
        <v>134</v>
      </c>
      <c r="C2" s="125" t="s">
        <v>135</v>
      </c>
      <c r="D2" s="125" t="s">
        <v>136</v>
      </c>
      <c r="E2" s="125" t="s">
        <v>137</v>
      </c>
      <c r="F2" s="125" t="s">
        <v>138</v>
      </c>
    </row>
    <row r="3" spans="1:6" x14ac:dyDescent="0.2">
      <c r="A3" s="25" t="s">
        <v>140</v>
      </c>
      <c r="B3" s="122">
        <v>0.01</v>
      </c>
      <c r="C3" s="122">
        <v>7.0000000000000007E-2</v>
      </c>
      <c r="D3" s="122">
        <v>0.35</v>
      </c>
      <c r="E3" s="122">
        <v>0.55000000000000004</v>
      </c>
      <c r="F3" s="122">
        <v>0.02</v>
      </c>
    </row>
    <row r="4" spans="1:6" x14ac:dyDescent="0.2">
      <c r="A4" s="25" t="s">
        <v>141</v>
      </c>
      <c r="B4" s="122">
        <v>0.02</v>
      </c>
      <c r="C4" s="122">
        <v>0.08</v>
      </c>
      <c r="D4" s="122">
        <v>0.35</v>
      </c>
      <c r="E4" s="122">
        <v>0.55000000000000004</v>
      </c>
      <c r="F4" s="122">
        <v>0.01</v>
      </c>
    </row>
    <row r="5" spans="1:6" x14ac:dyDescent="0.2">
      <c r="A5" t="s">
        <v>131</v>
      </c>
      <c r="B5" s="122">
        <v>7.0000000000000007E-2</v>
      </c>
      <c r="C5" s="122">
        <v>0.21</v>
      </c>
      <c r="D5" s="122">
        <v>0.37</v>
      </c>
      <c r="E5" s="122">
        <v>0.31</v>
      </c>
      <c r="F5" s="122">
        <v>0.04</v>
      </c>
    </row>
    <row r="6" spans="1:6" x14ac:dyDescent="0.2">
      <c r="A6" s="25" t="s">
        <v>142</v>
      </c>
      <c r="B6" s="122">
        <v>7.0000000000000007E-2</v>
      </c>
      <c r="C6" s="122">
        <v>0.16</v>
      </c>
      <c r="D6" s="122">
        <v>0.32</v>
      </c>
      <c r="E6" s="122">
        <v>0.41</v>
      </c>
      <c r="F6" s="122">
        <v>0.03</v>
      </c>
    </row>
    <row r="7" spans="1:6" x14ac:dyDescent="0.2">
      <c r="A7" s="25" t="s">
        <v>143</v>
      </c>
      <c r="B7" s="122">
        <v>0.04</v>
      </c>
      <c r="C7" s="122">
        <v>0.14000000000000001</v>
      </c>
      <c r="D7" s="122">
        <v>0.4</v>
      </c>
      <c r="E7" s="122">
        <v>0.4</v>
      </c>
      <c r="F7" s="122">
        <v>0.02</v>
      </c>
    </row>
    <row r="8" spans="1:6" x14ac:dyDescent="0.2">
      <c r="A8" s="25" t="s">
        <v>144</v>
      </c>
      <c r="B8" s="122">
        <v>0.08</v>
      </c>
      <c r="C8" s="122">
        <v>0.12</v>
      </c>
      <c r="D8" s="122">
        <v>0.32</v>
      </c>
      <c r="E8" s="122">
        <v>0.45</v>
      </c>
      <c r="F8" s="122">
        <v>0.02</v>
      </c>
    </row>
    <row r="9" spans="1:6" x14ac:dyDescent="0.2">
      <c r="A9" t="s">
        <v>132</v>
      </c>
      <c r="B9" s="122">
        <v>0.02</v>
      </c>
      <c r="C9" s="122">
        <v>0.09</v>
      </c>
      <c r="D9" s="122">
        <v>0.36</v>
      </c>
      <c r="E9" s="122">
        <v>0.51</v>
      </c>
      <c r="F9" s="122">
        <v>0.01</v>
      </c>
    </row>
    <row r="10" spans="1:6" x14ac:dyDescent="0.2">
      <c r="A10" t="s">
        <v>133</v>
      </c>
      <c r="B10" s="122">
        <v>0.04</v>
      </c>
      <c r="C10" s="122">
        <v>0.16</v>
      </c>
      <c r="D10" s="122">
        <v>0.41</v>
      </c>
      <c r="E10" s="122">
        <v>0.36</v>
      </c>
      <c r="F10" s="122">
        <v>0.03</v>
      </c>
    </row>
    <row r="11" spans="1:6" x14ac:dyDescent="0.2">
      <c r="A11" s="25" t="s">
        <v>145</v>
      </c>
      <c r="B11" s="122">
        <v>0.03</v>
      </c>
      <c r="C11" s="122">
        <v>0.15</v>
      </c>
      <c r="D11" s="122">
        <v>0.38</v>
      </c>
      <c r="E11" s="122">
        <v>0.43</v>
      </c>
      <c r="F11" s="122">
        <v>0.02</v>
      </c>
    </row>
    <row r="12" spans="1:6" x14ac:dyDescent="0.2">
      <c r="A12" s="25" t="s">
        <v>146</v>
      </c>
      <c r="B12" s="122">
        <v>0.06</v>
      </c>
      <c r="C12" s="122">
        <v>0.2</v>
      </c>
      <c r="D12" s="122">
        <v>0.35</v>
      </c>
      <c r="E12" s="122">
        <v>0.33</v>
      </c>
      <c r="F12" s="122">
        <v>0.06</v>
      </c>
    </row>
    <row r="13" spans="1:6" x14ac:dyDescent="0.2">
      <c r="A13" s="25" t="s">
        <v>147</v>
      </c>
      <c r="B13" s="122">
        <v>0.05</v>
      </c>
      <c r="C13" s="122">
        <v>0.17</v>
      </c>
      <c r="D13" s="122">
        <v>0.4</v>
      </c>
      <c r="E13" s="122">
        <v>0.32</v>
      </c>
      <c r="F13" s="122">
        <v>0.06</v>
      </c>
    </row>
    <row r="14" spans="1:6" x14ac:dyDescent="0.2">
      <c r="A14" s="25" t="s">
        <v>148</v>
      </c>
      <c r="B14" s="122">
        <v>0.04</v>
      </c>
      <c r="C14" s="122">
        <v>0.21</v>
      </c>
      <c r="D14" s="122">
        <v>0.38</v>
      </c>
      <c r="E14" s="122">
        <v>0.31</v>
      </c>
      <c r="F14" s="122">
        <v>0.06</v>
      </c>
    </row>
  </sheetData>
  <mergeCells count="1">
    <mergeCell ref="B1:F1"/>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Normal="100" workbookViewId="0">
      <selection activeCell="A9" sqref="A9"/>
    </sheetView>
  </sheetViews>
  <sheetFormatPr defaultRowHeight="12.75" x14ac:dyDescent="0.2"/>
  <cols>
    <col min="1" max="1" width="34.140625" bestFit="1" customWidth="1"/>
    <col min="2" max="5" width="9.7109375" customWidth="1"/>
    <col min="6" max="6" width="9.7109375" bestFit="1" customWidth="1"/>
    <col min="7" max="7" width="9.7109375" customWidth="1"/>
    <col min="8" max="8" width="11.28515625" customWidth="1"/>
  </cols>
  <sheetData>
    <row r="1" spans="1:8" ht="38.25" x14ac:dyDescent="0.2">
      <c r="A1" s="127" t="s">
        <v>160</v>
      </c>
      <c r="B1" s="128" t="s">
        <v>161</v>
      </c>
      <c r="C1" s="128" t="s">
        <v>162</v>
      </c>
      <c r="D1" s="129" t="s">
        <v>149</v>
      </c>
      <c r="E1" s="129" t="s">
        <v>150</v>
      </c>
      <c r="F1" s="129" t="s">
        <v>151</v>
      </c>
      <c r="G1" s="129" t="s">
        <v>152</v>
      </c>
      <c r="H1" s="129" t="s">
        <v>153</v>
      </c>
    </row>
    <row r="2" spans="1:8" x14ac:dyDescent="0.2">
      <c r="A2" t="s">
        <v>154</v>
      </c>
      <c r="B2" s="122">
        <v>0.44</v>
      </c>
      <c r="C2" s="122">
        <v>0.54</v>
      </c>
      <c r="D2" s="122">
        <v>0.38</v>
      </c>
      <c r="E2" s="122">
        <v>0.46</v>
      </c>
      <c r="F2" s="122">
        <v>0.51</v>
      </c>
      <c r="G2" s="122">
        <v>0.51</v>
      </c>
      <c r="H2" s="122">
        <v>0.27</v>
      </c>
    </row>
    <row r="3" spans="1:8" x14ac:dyDescent="0.2">
      <c r="A3" t="s">
        <v>155</v>
      </c>
      <c r="B3" s="122">
        <v>0.23</v>
      </c>
      <c r="C3" s="122">
        <v>0.16</v>
      </c>
      <c r="D3" s="122">
        <v>0.16</v>
      </c>
      <c r="E3" s="122">
        <v>0.28000000000000003</v>
      </c>
      <c r="F3" s="122">
        <v>0.23</v>
      </c>
      <c r="G3" s="122">
        <v>0.27</v>
      </c>
      <c r="H3" s="122">
        <v>0.38</v>
      </c>
    </row>
    <row r="4" spans="1:8" x14ac:dyDescent="0.2">
      <c r="A4" t="s">
        <v>156</v>
      </c>
      <c r="B4" s="122">
        <v>0.25</v>
      </c>
      <c r="C4" s="122">
        <v>0.24</v>
      </c>
      <c r="D4" s="122">
        <v>0.38</v>
      </c>
      <c r="E4" s="122">
        <v>0.16</v>
      </c>
      <c r="F4" s="122">
        <v>0.14000000000000001</v>
      </c>
      <c r="G4" s="122">
        <v>0.16</v>
      </c>
      <c r="H4" s="122">
        <v>0.28999999999999998</v>
      </c>
    </row>
    <row r="5" spans="1:8" x14ac:dyDescent="0.2">
      <c r="A5" t="s">
        <v>157</v>
      </c>
      <c r="B5" s="122">
        <v>0.01</v>
      </c>
      <c r="C5" s="122">
        <v>0.01</v>
      </c>
      <c r="D5" s="122">
        <v>0</v>
      </c>
      <c r="E5" s="122">
        <v>0</v>
      </c>
      <c r="F5" s="122">
        <v>0.01</v>
      </c>
      <c r="G5" s="122">
        <v>0</v>
      </c>
      <c r="H5" s="122">
        <v>0</v>
      </c>
    </row>
    <row r="6" spans="1:8" x14ac:dyDescent="0.2">
      <c r="A6" t="s">
        <v>158</v>
      </c>
      <c r="B6" s="122">
        <v>0.05</v>
      </c>
      <c r="C6" s="122">
        <v>0.03</v>
      </c>
      <c r="D6" s="122">
        <v>0.03</v>
      </c>
      <c r="E6" s="122">
        <v>0.08</v>
      </c>
      <c r="F6" s="122">
        <v>0.09</v>
      </c>
      <c r="G6" s="122">
        <v>0.05</v>
      </c>
      <c r="H6" s="122">
        <v>0.05</v>
      </c>
    </row>
    <row r="7" spans="1:8" x14ac:dyDescent="0.2">
      <c r="A7" t="s">
        <v>138</v>
      </c>
      <c r="B7" s="122">
        <v>0.02</v>
      </c>
      <c r="C7" s="122">
        <v>0.02</v>
      </c>
      <c r="D7" s="122">
        <v>0.05</v>
      </c>
      <c r="E7" s="122">
        <v>0.01</v>
      </c>
      <c r="F7" s="122">
        <v>0.02</v>
      </c>
      <c r="G7" s="122">
        <v>0.01</v>
      </c>
      <c r="H7" s="122">
        <v>0.02</v>
      </c>
    </row>
    <row r="8" spans="1:8" x14ac:dyDescent="0.2">
      <c r="A8" s="25" t="s">
        <v>159</v>
      </c>
      <c r="B8">
        <v>1555</v>
      </c>
      <c r="C8">
        <v>259</v>
      </c>
      <c r="D8">
        <v>305</v>
      </c>
      <c r="E8">
        <v>261</v>
      </c>
      <c r="F8">
        <v>225</v>
      </c>
      <c r="G8">
        <v>246</v>
      </c>
      <c r="H8">
        <v>259</v>
      </c>
    </row>
  </sheetData>
  <pageMargins left="0.7" right="0.7" top="0.75" bottom="0.75" header="0.3" footer="0.3"/>
  <pageSetup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OverTime</vt:lpstr>
      <vt:lpstr>2004</vt:lpstr>
      <vt:lpstr>2008</vt:lpstr>
      <vt:lpstr>2012</vt:lpstr>
      <vt:lpstr>2016</vt:lpstr>
      <vt:lpstr>2018</vt:lpstr>
      <vt:lpstr>Question10</vt:lpstr>
      <vt:lpstr>Party ID</vt:lpstr>
      <vt:lpstr>'2012'!Print_Area</vt:lpstr>
      <vt:lpstr>'2004'!Print_Titles</vt:lpstr>
      <vt:lpstr>'2008'!Print_Titles</vt:lpstr>
      <vt:lpstr>'2012'!Print_Titles</vt:lpstr>
      <vt:lpstr>'2016'!Print_Titles</vt:lpstr>
      <vt:lpstr>'2018'!Print_Titles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JYC</dc:creator>
  <cp:lastModifiedBy>JYC</cp:lastModifiedBy>
  <cp:lastPrinted>2020-09-27T23:11:44Z</cp:lastPrinted>
  <dcterms:created xsi:type="dcterms:W3CDTF">2020-09-18T09:17:38Z</dcterms:created>
  <dcterms:modified xsi:type="dcterms:W3CDTF">2020-09-28T03:43:58Z</dcterms:modified>
</cp:coreProperties>
</file>